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) TAKMIČENJA\TAKMIČENJA 2020\- bodovanje\"/>
    </mc:Choice>
  </mc:AlternateContent>
  <xr:revisionPtr revIDLastSave="0" documentId="13_ncr:1_{18A8EC5C-3A93-4D4F-B688-F5B4AA171019}" xr6:coauthVersionLast="46" xr6:coauthVersionMax="46" xr10:uidLastSave="{00000000-0000-0000-0000-000000000000}"/>
  <bookViews>
    <workbookView xWindow="-108" yWindow="-108" windowWidth="23256" windowHeight="12576" tabRatio="901" activeTab="7" xr2:uid="{00000000-000D-0000-FFFF-FFFF00000000}"/>
  </bookViews>
  <sheets>
    <sheet name="PS stadion" sheetId="6" r:id="rId1"/>
    <sheet name="PS van stadiona" sheetId="4" r:id="rId2"/>
    <sheet name="PS dvorana" sheetId="1" r:id="rId3"/>
    <sheet name="EKIPNO" sheetId="9" r:id="rId4"/>
    <sheet name="KUP zimska bacanja" sheetId="2" r:id="rId5"/>
    <sheet name="međunarodna" sheetId="10" r:id="rId6"/>
    <sheet name="REKORDI" sheetId="11" r:id="rId7"/>
    <sheet name="UKUPNO" sheetId="7" r:id="rId8"/>
  </sheets>
  <definedNames>
    <definedName name="_xlnm._FilterDatabase" localSheetId="2" hidden="1">'PS dvorana'!$A$5:$J$87</definedName>
    <definedName name="_xlnm.Print_Area" localSheetId="5">međunarodna!$A$1:$T$41</definedName>
    <definedName name="_xlnm.Print_Area" localSheetId="0">'PS stadion'!$A$1:$K$72</definedName>
    <definedName name="_xlnm.Print_Area" localSheetId="7">UKUPNO!$A$1:$Y$67</definedName>
  </definedNames>
  <calcPr calcId="181029"/>
</workbook>
</file>

<file path=xl/calcChain.xml><?xml version="1.0" encoding="utf-8"?>
<calcChain xmlns="http://schemas.openxmlformats.org/spreadsheetml/2006/main">
  <c r="Y70" i="7" l="1"/>
  <c r="Y69" i="7"/>
  <c r="Y71" i="7"/>
  <c r="Y72" i="7"/>
  <c r="Y73" i="7"/>
  <c r="Y67" i="7"/>
  <c r="Y68" i="7"/>
  <c r="Y74" i="7"/>
  <c r="Y75" i="7"/>
  <c r="Y76" i="7"/>
  <c r="Y77" i="7"/>
  <c r="Y78" i="7"/>
  <c r="Y79" i="7"/>
  <c r="Y80" i="7"/>
  <c r="Y81" i="7"/>
  <c r="Y82" i="7"/>
  <c r="Y84" i="7"/>
  <c r="Y86" i="7"/>
  <c r="Y87" i="7"/>
  <c r="Y90" i="7"/>
  <c r="Y91" i="7"/>
  <c r="Y92" i="7"/>
  <c r="Y93" i="7"/>
  <c r="Y94" i="7"/>
  <c r="Y95" i="7"/>
  <c r="Y96" i="7"/>
  <c r="Y85" i="7"/>
  <c r="Y97" i="7"/>
  <c r="Y98" i="7"/>
  <c r="Y110" i="7" l="1"/>
  <c r="Y109" i="7"/>
  <c r="Y108" i="7"/>
  <c r="Y89" i="7"/>
  <c r="Y107" i="7"/>
  <c r="Y106" i="7"/>
  <c r="Y105" i="7"/>
  <c r="Y104" i="7"/>
  <c r="Y103" i="7"/>
  <c r="Y102" i="7"/>
  <c r="Y101" i="7"/>
  <c r="Y100" i="7"/>
  <c r="J8" i="4" l="1"/>
  <c r="J5" i="4"/>
  <c r="J9" i="4"/>
  <c r="J10" i="4"/>
  <c r="J6" i="4"/>
  <c r="J16" i="4"/>
  <c r="J17" i="4"/>
  <c r="J7" i="4"/>
  <c r="J13" i="4"/>
  <c r="J20" i="4"/>
  <c r="J21" i="4"/>
  <c r="J23" i="4"/>
  <c r="J25" i="4"/>
  <c r="J28" i="4"/>
  <c r="J29" i="4"/>
  <c r="J14" i="4"/>
  <c r="J34" i="4"/>
  <c r="J35" i="4"/>
  <c r="J36" i="4"/>
  <c r="J12" i="4"/>
  <c r="J15" i="4"/>
  <c r="J42" i="4"/>
  <c r="J43" i="4"/>
  <c r="J31" i="4"/>
  <c r="J44" i="4"/>
  <c r="J30" i="4"/>
  <c r="J32" i="4"/>
  <c r="J26" i="4"/>
  <c r="J18" i="4"/>
  <c r="J46" i="4"/>
  <c r="J47" i="4"/>
  <c r="J37" i="4"/>
  <c r="J24" i="4"/>
  <c r="J27" i="4"/>
  <c r="J48" i="4"/>
  <c r="R20" i="10" l="1"/>
  <c r="R18" i="10"/>
  <c r="R17" i="10"/>
  <c r="R19" i="10"/>
  <c r="R31" i="10"/>
  <c r="R30" i="10"/>
  <c r="R6" i="10"/>
  <c r="K46" i="6" l="1"/>
  <c r="K44" i="6"/>
  <c r="K45" i="6"/>
  <c r="K50" i="6"/>
  <c r="H22" i="9" l="1"/>
  <c r="H18" i="9"/>
  <c r="H21" i="9"/>
  <c r="K72" i="6" l="1"/>
  <c r="K71" i="6" l="1"/>
  <c r="K63" i="6"/>
  <c r="K56" i="6" l="1"/>
  <c r="K67" i="6"/>
  <c r="K52" i="6"/>
  <c r="K62" i="6"/>
  <c r="K70" i="6"/>
  <c r="K43" i="6"/>
  <c r="K48" i="6" l="1"/>
  <c r="K40" i="6"/>
  <c r="K35" i="6"/>
  <c r="K54" i="6"/>
  <c r="K24" i="6"/>
  <c r="K39" i="6"/>
  <c r="K38" i="6"/>
  <c r="K23" i="6"/>
  <c r="K28" i="6"/>
  <c r="K69" i="6" l="1"/>
  <c r="K68" i="6"/>
  <c r="K58" i="6"/>
  <c r="K22" i="6"/>
  <c r="K57" i="6"/>
  <c r="K29" i="6"/>
  <c r="K49" i="6"/>
  <c r="K61" i="6"/>
  <c r="K20" i="6"/>
  <c r="K25" i="6"/>
  <c r="K37" i="6"/>
  <c r="K33" i="6"/>
  <c r="K41" i="6"/>
  <c r="K53" i="6"/>
  <c r="K27" i="6"/>
  <c r="K42" i="6"/>
  <c r="K18" i="6"/>
  <c r="K31" i="6"/>
  <c r="K10" i="6"/>
  <c r="K14" i="6"/>
  <c r="K19" i="6"/>
  <c r="K16" i="6"/>
  <c r="K5" i="6" l="1"/>
  <c r="K6" i="6"/>
  <c r="K9" i="6"/>
  <c r="K12" i="6"/>
  <c r="K17" i="6"/>
  <c r="K8" i="6"/>
  <c r="K32" i="6"/>
  <c r="K34" i="6"/>
  <c r="K7" i="6"/>
  <c r="K15" i="6"/>
  <c r="K59" i="6"/>
  <c r="K11" i="6"/>
  <c r="K60" i="6"/>
  <c r="K30" i="6"/>
  <c r="K64" i="6"/>
  <c r="K55" i="6"/>
  <c r="K65" i="6"/>
  <c r="K66" i="6"/>
  <c r="K13" i="6"/>
  <c r="K26" i="6"/>
  <c r="K47" i="6"/>
  <c r="K21" i="6"/>
  <c r="K36" i="6"/>
  <c r="K51" i="6"/>
  <c r="H7" i="9"/>
  <c r="H8" i="9"/>
  <c r="H5" i="9"/>
  <c r="H6" i="9"/>
  <c r="H10" i="9"/>
  <c r="H9" i="9"/>
  <c r="H12" i="9"/>
  <c r="H11" i="9"/>
  <c r="H13" i="9"/>
  <c r="H16" i="9"/>
  <c r="H14" i="9"/>
  <c r="H19" i="9"/>
  <c r="H20" i="9"/>
  <c r="H15" i="9"/>
  <c r="H17" i="9"/>
  <c r="H23" i="9"/>
  <c r="Y99" i="7" l="1"/>
  <c r="Y83" i="7"/>
  <c r="Y41" i="7"/>
  <c r="Y51" i="7"/>
  <c r="Y57" i="7"/>
  <c r="Y64" i="7"/>
  <c r="Y52" i="7"/>
  <c r="Y62" i="7"/>
  <c r="Y46" i="7"/>
  <c r="Y47" i="7"/>
  <c r="Y43" i="7"/>
  <c r="Y54" i="7"/>
  <c r="Y30" i="7"/>
  <c r="Y40" i="7"/>
  <c r="Y66" i="7"/>
  <c r="Y63" i="7"/>
  <c r="Y34" i="7"/>
  <c r="Y60" i="7"/>
  <c r="Y37" i="7"/>
  <c r="Y53" i="7"/>
  <c r="Y59" i="7"/>
  <c r="Y61" i="7"/>
  <c r="Y50" i="7"/>
  <c r="Y58" i="7"/>
  <c r="Y48" i="7"/>
  <c r="Y49" i="7"/>
  <c r="Y65" i="7"/>
  <c r="Y36" i="7"/>
  <c r="Y45" i="7"/>
  <c r="Y56" i="7"/>
  <c r="Y39" i="7"/>
  <c r="Y55" i="7"/>
  <c r="Y44" i="7"/>
  <c r="Y42" i="7"/>
  <c r="Y38" i="7"/>
  <c r="Y35" i="7"/>
  <c r="Y31" i="7"/>
  <c r="Y26" i="7"/>
  <c r="Q44" i="10" l="1"/>
  <c r="R44" i="10" s="1"/>
  <c r="Q42" i="10"/>
  <c r="R42" i="10" s="1"/>
  <c r="Q43" i="10"/>
  <c r="Q39" i="10"/>
  <c r="R39" i="10" s="1"/>
  <c r="R24" i="10"/>
  <c r="R23" i="10"/>
  <c r="R14" i="10"/>
  <c r="Q38" i="10"/>
  <c r="R38" i="10" s="1"/>
  <c r="Q33" i="10"/>
  <c r="R33" i="10" s="1"/>
  <c r="Q27" i="10"/>
  <c r="R27" i="10" s="1"/>
  <c r="Q35" i="10"/>
  <c r="R35" i="10" s="1"/>
  <c r="Q26" i="10"/>
  <c r="R26" i="10" s="1"/>
  <c r="R16" i="10"/>
  <c r="R11" i="10"/>
  <c r="Q32" i="10"/>
  <c r="R32" i="10" s="1"/>
  <c r="R10" i="10"/>
  <c r="R21" i="10"/>
  <c r="R12" i="10"/>
  <c r="R8" i="10"/>
  <c r="Q29" i="10"/>
  <c r="Q36" i="10"/>
  <c r="R36" i="10" s="1"/>
  <c r="R13" i="10"/>
  <c r="R43" i="10"/>
  <c r="R41" i="10"/>
  <c r="R15" i="10"/>
  <c r="R34" i="10"/>
  <c r="R22" i="10"/>
  <c r="R9" i="10"/>
  <c r="R28" i="10"/>
  <c r="R25" i="10"/>
  <c r="R40" i="10"/>
  <c r="R37" i="10"/>
  <c r="R7" i="10" l="1"/>
  <c r="G37" i="2"/>
  <c r="G32" i="2"/>
  <c r="G24" i="2"/>
  <c r="G16" i="2"/>
  <c r="G23" i="2"/>
  <c r="G36" i="2"/>
  <c r="G35" i="2"/>
  <c r="I60" i="1"/>
  <c r="G22" i="2" l="1"/>
  <c r="G20" i="2"/>
  <c r="G28" i="2"/>
  <c r="G29" i="2"/>
  <c r="G27" i="2"/>
  <c r="G25" i="2"/>
  <c r="G13" i="2"/>
  <c r="G26" i="2"/>
  <c r="G7" i="2"/>
  <c r="G31" i="2"/>
  <c r="G30" i="2"/>
  <c r="G10" i="2"/>
  <c r="G17" i="2"/>
  <c r="G21" i="2"/>
  <c r="G19" i="2"/>
  <c r="G14" i="2"/>
  <c r="G34" i="2"/>
  <c r="G18" i="2"/>
  <c r="G33" i="2"/>
  <c r="G12" i="2"/>
  <c r="G9" i="2"/>
  <c r="G11" i="2"/>
  <c r="G8" i="2"/>
  <c r="G15" i="2"/>
  <c r="G6" i="2"/>
  <c r="I86" i="1" l="1"/>
  <c r="I79" i="1"/>
  <c r="I69" i="1"/>
  <c r="I66" i="1"/>
  <c r="I85" i="1"/>
  <c r="I82" i="1"/>
  <c r="I67" i="1"/>
  <c r="I80" i="1"/>
  <c r="I78" i="1"/>
  <c r="I74" i="1"/>
  <c r="I71" i="1"/>
  <c r="I63" i="1"/>
  <c r="I64" i="1"/>
  <c r="I81" i="1" l="1"/>
  <c r="I50" i="1"/>
  <c r="I49" i="1"/>
  <c r="I84" i="1" l="1"/>
  <c r="I83" i="1"/>
  <c r="I51" i="1"/>
  <c r="I77" i="1"/>
  <c r="I76" i="1"/>
  <c r="I57" i="1"/>
  <c r="I26" i="1" l="1"/>
  <c r="I47" i="1"/>
  <c r="R29" i="10" l="1"/>
  <c r="I48" i="1" l="1"/>
  <c r="I37" i="1"/>
  <c r="I72" i="1" l="1"/>
  <c r="I70" i="1"/>
  <c r="I68" i="1"/>
  <c r="I65" i="1"/>
  <c r="I36" i="1"/>
  <c r="I27" i="1"/>
  <c r="I14" i="1"/>
  <c r="I40" i="1"/>
  <c r="I34" i="1"/>
  <c r="I28" i="1"/>
  <c r="I52" i="1"/>
  <c r="I43" i="1"/>
  <c r="I42" i="1"/>
  <c r="I55" i="1"/>
  <c r="I54" i="1"/>
  <c r="I87" i="1"/>
  <c r="I59" i="1"/>
  <c r="I33" i="1"/>
  <c r="I62" i="1"/>
  <c r="I29" i="1"/>
  <c r="I25" i="1"/>
  <c r="I75" i="1"/>
  <c r="I58" i="1"/>
  <c r="I73" i="1"/>
  <c r="I56" i="1"/>
  <c r="I61" i="1"/>
  <c r="I35" i="1"/>
  <c r="I32" i="1" l="1"/>
  <c r="I15" i="1"/>
  <c r="I44" i="1"/>
  <c r="I31" i="1"/>
  <c r="I41" i="1"/>
  <c r="I53" i="1"/>
  <c r="I38" i="1"/>
  <c r="I10" i="1"/>
  <c r="I30" i="1"/>
  <c r="I18" i="1"/>
  <c r="I23" i="1"/>
  <c r="I17" i="1"/>
  <c r="I24" i="1"/>
  <c r="I39" i="1"/>
  <c r="I46" i="1"/>
  <c r="I45" i="1"/>
  <c r="I16" i="1"/>
  <c r="I9" i="1"/>
  <c r="I21" i="1"/>
  <c r="I19" i="1"/>
  <c r="I22" i="1"/>
  <c r="I20" i="1"/>
  <c r="I11" i="1"/>
  <c r="I13" i="1"/>
  <c r="I12" i="1"/>
  <c r="I7" i="1"/>
  <c r="I8" i="1"/>
  <c r="I6" i="1"/>
  <c r="I5" i="1"/>
  <c r="IE5" i="9" l="1"/>
  <c r="IE6" i="9" s="1"/>
  <c r="IE7" i="9" l="1"/>
  <c r="IE8" i="9" l="1"/>
  <c r="IE9" i="9" s="1"/>
  <c r="IE10" i="9" l="1"/>
  <c r="IE11" i="9" l="1"/>
  <c r="IE12" i="9" l="1"/>
  <c r="IE13" i="9" l="1"/>
  <c r="IE14" i="9" l="1"/>
  <c r="IE15" i="9"/>
  <c r="IE16" i="9" s="1"/>
  <c r="IE17" i="9" l="1"/>
  <c r="Y22" i="7"/>
  <c r="Y15" i="7"/>
  <c r="Y7" i="7"/>
  <c r="Y32" i="7"/>
  <c r="Y21" i="7"/>
  <c r="Y19" i="7"/>
  <c r="Y12" i="7"/>
  <c r="Y9" i="7"/>
  <c r="Y33" i="7"/>
  <c r="Y20" i="7"/>
  <c r="Y16" i="7"/>
  <c r="Y28" i="7"/>
  <c r="Y27" i="7"/>
  <c r="Y23" i="7"/>
  <c r="Y17" i="7"/>
  <c r="Y11" i="7"/>
  <c r="Y10" i="7"/>
  <c r="Y6" i="7"/>
  <c r="Y25" i="7"/>
  <c r="Y29" i="7"/>
  <c r="Y24" i="7"/>
  <c r="Y18" i="7"/>
  <c r="Y14" i="7"/>
  <c r="Y13" i="7"/>
  <c r="Y8" i="7"/>
  <c r="IE18" i="9" l="1"/>
  <c r="IE19" i="9" l="1"/>
  <c r="IE20" i="9" s="1"/>
  <c r="IE21" i="9" l="1"/>
  <c r="IE23" i="9" s="1"/>
</calcChain>
</file>

<file path=xl/sharedStrings.xml><?xml version="1.0" encoding="utf-8"?>
<sst xmlns="http://schemas.openxmlformats.org/spreadsheetml/2006/main" count="940" uniqueCount="402">
  <si>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</si>
  <si>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</si>
  <si>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</si>
  <si>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</si>
  <si>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</si>
  <si>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</si>
  <si>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</si>
  <si>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</si>
  <si>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kros</t>
  </si>
  <si>
    <t>polumaraton</t>
  </si>
  <si>
    <t xml:space="preserve">planinsko trčanje </t>
  </si>
  <si>
    <t>hodanje na putu</t>
  </si>
  <si>
    <t>10.000m na stazi</t>
  </si>
  <si>
    <t>STARIJI JUNIORI</t>
  </si>
  <si>
    <t>PS S</t>
  </si>
  <si>
    <t>PS 20</t>
  </si>
  <si>
    <t>PS U18</t>
  </si>
  <si>
    <t>PS U16</t>
  </si>
  <si>
    <t>PS U14</t>
  </si>
  <si>
    <t>PS višeboji</t>
  </si>
  <si>
    <t>PS 10.000m na stazi</t>
  </si>
  <si>
    <t>ultramaraton</t>
  </si>
  <si>
    <t>PS dvorana</t>
  </si>
  <si>
    <t>ZPS bacanja</t>
  </si>
  <si>
    <t>PS hodanje na putu</t>
  </si>
  <si>
    <t>PS planinsko trčanje</t>
  </si>
  <si>
    <t>EKIPNO</t>
  </si>
  <si>
    <t>medalje</t>
  </si>
  <si>
    <t>4-8. mesto</t>
  </si>
  <si>
    <t>učešće u reprezentaciji</t>
  </si>
  <si>
    <t>Prvenstvo Balkana u dvorani U20</t>
  </si>
  <si>
    <t>Prvenstvo Balkana u dvorani  S</t>
  </si>
  <si>
    <t>učešće</t>
  </si>
  <si>
    <t>međunarodna takmičenja</t>
  </si>
  <si>
    <t>REKORDI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</si>
  <si>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</si>
  <si>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</si>
  <si>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</si>
  <si>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</si>
  <si>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</si>
  <si>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</si>
  <si>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</si>
  <si>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</si>
  <si>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Prvenstvo Balkana u hodanju na putu</t>
  </si>
  <si>
    <t>TABELA USPEŠNOSTI KLUBOVA - 2020.</t>
  </si>
  <si>
    <t>PRVENSTVA SRBIJE NA OTVORENOM - 2020.</t>
  </si>
  <si>
    <t>hodanje na stazi</t>
  </si>
  <si>
    <t>PRVENSTVA SRBIJE U DVORANI - 2020.</t>
  </si>
  <si>
    <t>PRVENSTVA SRBIJE VAN STADIONA - 2020.</t>
  </si>
  <si>
    <t>EKIPNA PRVENSTVA SRBIJE - 2020.</t>
  </si>
  <si>
    <t>KUP u bacačkim disciplinama - 2020.</t>
  </si>
  <si>
    <t>MEĐUNARODNA TAKMIČENJA - 2020.</t>
  </si>
  <si>
    <t>REKORDI / NAJBOLJI REZULTATI - 2020.</t>
  </si>
  <si>
    <t>BAK</t>
  </si>
  <si>
    <t>NR (S) i</t>
  </si>
  <si>
    <t>60m</t>
  </si>
  <si>
    <t>1)</t>
  </si>
  <si>
    <t>Aleksa Kijanović</t>
  </si>
  <si>
    <t>18.01.2020.</t>
  </si>
  <si>
    <t>Beograd</t>
  </si>
  <si>
    <t>2)</t>
  </si>
  <si>
    <t>4×400m</t>
  </si>
  <si>
    <t>3:32.17</t>
  </si>
  <si>
    <t>26.01.2020.</t>
  </si>
  <si>
    <t>SUR</t>
  </si>
  <si>
    <t xml:space="preserve">1) </t>
  </si>
  <si>
    <t>3000m hodanje</t>
  </si>
  <si>
    <t>14:19.99</t>
  </si>
  <si>
    <t>Miloš Proročić</t>
  </si>
  <si>
    <t xml:space="preserve">Andrija Jovanović </t>
  </si>
  <si>
    <t xml:space="preserve">Balša Milić </t>
  </si>
  <si>
    <t xml:space="preserve">Aleksa Sekulić </t>
  </si>
  <si>
    <t xml:space="preserve">Stefan Maksimović </t>
  </si>
  <si>
    <t>25.01.2020.</t>
  </si>
  <si>
    <t>VNS</t>
  </si>
  <si>
    <t>4×200m</t>
  </si>
  <si>
    <t>1:43.78</t>
  </si>
  <si>
    <t>Milica Pelemiš</t>
  </si>
  <si>
    <t>Anđela Bjeković</t>
  </si>
  <si>
    <t>Anastasija Miča</t>
  </si>
  <si>
    <t>Lidija Todorović</t>
  </si>
  <si>
    <t>CZB</t>
  </si>
  <si>
    <t>1:32.12</t>
  </si>
  <si>
    <t>Stefan Mihajlov</t>
  </si>
  <si>
    <t>Luka Olujić</t>
  </si>
  <si>
    <t>Bogdan Vidojković</t>
  </si>
  <si>
    <t>Stefan Kaljuš</t>
  </si>
  <si>
    <t>MLZ</t>
  </si>
  <si>
    <t>MOĆ</t>
  </si>
  <si>
    <t>ASZ</t>
  </si>
  <si>
    <t>NBG</t>
  </si>
  <si>
    <t>RUM</t>
  </si>
  <si>
    <t>POP</t>
  </si>
  <si>
    <t>ČAČ</t>
  </si>
  <si>
    <t>KRU</t>
  </si>
  <si>
    <t>SPB</t>
  </si>
  <si>
    <t>PRZ</t>
  </si>
  <si>
    <t>TKM</t>
  </si>
  <si>
    <t>VAK</t>
  </si>
  <si>
    <t>MZA</t>
  </si>
  <si>
    <t>SSM</t>
  </si>
  <si>
    <t>BNZ</t>
  </si>
  <si>
    <t>PAP</t>
  </si>
  <si>
    <t>DIP</t>
  </si>
  <si>
    <t>TJB</t>
  </si>
  <si>
    <t>P45</t>
  </si>
  <si>
    <t>SJE</t>
  </si>
  <si>
    <t>SIR</t>
  </si>
  <si>
    <t>POŽ</t>
  </si>
  <si>
    <t>FAP</t>
  </si>
  <si>
    <t>AŠKT</t>
  </si>
  <si>
    <t>SEN</t>
  </si>
  <si>
    <t>TAP</t>
  </si>
  <si>
    <t>ABB</t>
  </si>
  <si>
    <t>-</t>
  </si>
  <si>
    <t>DUL</t>
  </si>
  <si>
    <t>KOŠ</t>
  </si>
  <si>
    <t>LAZ</t>
  </si>
  <si>
    <t>OAK</t>
  </si>
  <si>
    <t>PKG</t>
  </si>
  <si>
    <t>PRI</t>
  </si>
  <si>
    <t>SOP</t>
  </si>
  <si>
    <t>SOV</t>
  </si>
  <si>
    <t>UŽI</t>
  </si>
  <si>
    <t>KRA</t>
  </si>
  <si>
    <t>VLA</t>
  </si>
  <si>
    <t>VOŽ</t>
  </si>
  <si>
    <t>VŽJ</t>
  </si>
  <si>
    <t>PBG</t>
  </si>
  <si>
    <t>PIR</t>
  </si>
  <si>
    <t>RKG</t>
  </si>
  <si>
    <t>NIŠ</t>
  </si>
  <si>
    <t>NOP</t>
  </si>
  <si>
    <t>INĐ</t>
  </si>
  <si>
    <t>BPĆ</t>
  </si>
  <si>
    <t>APA</t>
  </si>
  <si>
    <t>CJB</t>
  </si>
  <si>
    <t>SLČ</t>
  </si>
  <si>
    <t>13:59.25</t>
  </si>
  <si>
    <t>01.02.2020.</t>
  </si>
  <si>
    <t xml:space="preserve">2) </t>
  </si>
  <si>
    <t>1:43.19</t>
  </si>
  <si>
    <t>NR (U20) i</t>
  </si>
  <si>
    <t>kugla</t>
  </si>
  <si>
    <t>21.13</t>
  </si>
  <si>
    <t>Armin Sinančević</t>
  </si>
  <si>
    <t>3)</t>
  </si>
  <si>
    <t>Elzan Bibić</t>
  </si>
  <si>
    <t>3000m</t>
  </si>
  <si>
    <t>31.01.2020.</t>
  </si>
  <si>
    <t>Karlsruhe/GER</t>
  </si>
  <si>
    <t>4)</t>
  </si>
  <si>
    <t>3:26.19</t>
  </si>
  <si>
    <t>3:25.13</t>
  </si>
  <si>
    <t>02.02.2020.</t>
  </si>
  <si>
    <t xml:space="preserve">Sergej Savić </t>
  </si>
  <si>
    <t>Marko Vozab</t>
  </si>
  <si>
    <t>Ivan Marković</t>
  </si>
  <si>
    <t>Miloš Marković</t>
  </si>
  <si>
    <t>Miodrag Tresović</t>
  </si>
  <si>
    <t>Dragan Rosić</t>
  </si>
  <si>
    <t>Nikola Kovačević</t>
  </si>
  <si>
    <t>Miloš Radojković</t>
  </si>
  <si>
    <t>1500m</t>
  </si>
  <si>
    <t>7:47.03</t>
  </si>
  <si>
    <t>11.02.2020.</t>
  </si>
  <si>
    <t>Stockholm/SWE</t>
  </si>
  <si>
    <t>5)</t>
  </si>
  <si>
    <t>4:01.70</t>
  </si>
  <si>
    <t>Japundžić Tijana</t>
  </si>
  <si>
    <t>10.02.2020.</t>
  </si>
  <si>
    <t>Istanbul/TUR</t>
  </si>
  <si>
    <t>Ilić Ivana</t>
  </si>
  <si>
    <t>Sremac Andrea</t>
  </si>
  <si>
    <t>Maletić Iva</t>
  </si>
  <si>
    <t>3:38.94</t>
  </si>
  <si>
    <t>05.02.2020.</t>
  </si>
  <si>
    <t>Ostrava/CZE</t>
  </si>
  <si>
    <t>CER</t>
  </si>
  <si>
    <t>PKNJ</t>
  </si>
  <si>
    <t>KIK</t>
  </si>
  <si>
    <t>MKŠ</t>
  </si>
  <si>
    <t>MSO</t>
  </si>
  <si>
    <t>SSU</t>
  </si>
  <si>
    <t>ATV</t>
  </si>
  <si>
    <t>JSP</t>
  </si>
  <si>
    <t>KAR</t>
  </si>
  <si>
    <t>RNI</t>
  </si>
  <si>
    <t>BKL</t>
  </si>
  <si>
    <t>ESP</t>
  </si>
  <si>
    <t>TGM</t>
  </si>
  <si>
    <t>MLU</t>
  </si>
  <si>
    <t>TRK</t>
  </si>
  <si>
    <t>NR (U18)</t>
  </si>
  <si>
    <t>koplje</t>
  </si>
  <si>
    <t>Vilagoš Andriana</t>
  </si>
  <si>
    <t>07.03.2020.</t>
  </si>
  <si>
    <t>S. Mitrovica</t>
  </si>
  <si>
    <t>PPP</t>
  </si>
  <si>
    <t>BEČ</t>
  </si>
  <si>
    <t>Tromeč S</t>
  </si>
  <si>
    <t>Petomeč U20</t>
  </si>
  <si>
    <t>JIV</t>
  </si>
  <si>
    <t>BTK</t>
  </si>
  <si>
    <t>VRM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</si>
  <si>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</si>
  <si>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</si>
  <si>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</si>
  <si>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</si>
  <si>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</si>
  <si>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</si>
  <si>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</si>
  <si>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</si>
  <si>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</si>
  <si>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</si>
  <si>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</si>
  <si>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</si>
  <si>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</si>
  <si>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</si>
  <si>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</si>
  <si>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</si>
  <si>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</si>
  <si>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</si>
  <si>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</si>
  <si>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</si>
  <si>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</si>
  <si>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</si>
  <si>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</si>
  <si>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</si>
  <si>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</si>
  <si>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</si>
  <si>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</si>
  <si>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</si>
  <si>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</si>
  <si>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</si>
  <si>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</si>
  <si>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</si>
  <si>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</si>
  <si>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</si>
  <si>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</si>
  <si>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</si>
  <si>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</si>
  <si>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</si>
  <si>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</si>
  <si>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</si>
  <si>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</si>
  <si>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</si>
  <si>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</si>
  <si>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</si>
  <si>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</si>
  <si>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</si>
  <si>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</si>
  <si>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</si>
  <si>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</si>
  <si>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</si>
  <si>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</si>
  <si>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</si>
  <si>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</si>
  <si>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</si>
  <si>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</si>
  <si>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</si>
  <si>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</si>
  <si>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</si>
  <si>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</si>
  <si>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</si>
  <si>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</si>
  <si>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</si>
  <si>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</si>
  <si>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</si>
  <si>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</si>
  <si>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</si>
  <si>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</si>
  <si>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</si>
  <si>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</si>
  <si>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</si>
  <si>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</si>
  <si>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NR (U16)</t>
  </si>
  <si>
    <t>vis</t>
  </si>
  <si>
    <t>Topić Angelina</t>
  </si>
  <si>
    <t>2005</t>
  </si>
  <si>
    <t>06.06.2020.</t>
  </si>
  <si>
    <t>180 cm</t>
  </si>
  <si>
    <t>179 cm</t>
  </si>
  <si>
    <t>04/05.07.2020.</t>
  </si>
  <si>
    <t>troskok</t>
  </si>
  <si>
    <t>12.18 m</t>
  </si>
  <si>
    <t>Bobrić Teodora</t>
  </si>
  <si>
    <t>15.07.2020.</t>
  </si>
  <si>
    <t>NR(U14)</t>
  </si>
  <si>
    <t>skok u dalj iz zone</t>
  </si>
  <si>
    <t>5.58 m</t>
  </si>
  <si>
    <t>Nisić Marija</t>
  </si>
  <si>
    <t>2007</t>
  </si>
  <si>
    <t>HKM</t>
  </si>
  <si>
    <t>MTP</t>
  </si>
  <si>
    <t>AKDA</t>
  </si>
  <si>
    <t>SOM</t>
  </si>
  <si>
    <t>74</t>
  </si>
  <si>
    <t>75</t>
  </si>
  <si>
    <t>ŽNI</t>
  </si>
  <si>
    <t>79</t>
  </si>
  <si>
    <t>ŠKT</t>
  </si>
  <si>
    <t>ŠKG</t>
  </si>
  <si>
    <t>80</t>
  </si>
  <si>
    <t>PS hodanje na stazi</t>
  </si>
  <si>
    <t>Prvenstvo Balkana na otvorenom U20</t>
  </si>
  <si>
    <t>Prvenstvo Balkana na otvorenom S</t>
  </si>
  <si>
    <t>SJR</t>
  </si>
  <si>
    <t>ČAAK</t>
  </si>
  <si>
    <t>VET</t>
  </si>
  <si>
    <t>81</t>
  </si>
  <si>
    <t>maraton/
nije održano</t>
  </si>
  <si>
    <t>maraton/nije održano</t>
  </si>
  <si>
    <t>BLD</t>
  </si>
  <si>
    <t>BSK</t>
  </si>
  <si>
    <t>CRV</t>
  </si>
  <si>
    <t>EASK</t>
  </si>
  <si>
    <t>HMK</t>
  </si>
  <si>
    <t>JAG</t>
  </si>
  <si>
    <t>JUK</t>
  </si>
  <si>
    <t>LEP</t>
  </si>
  <si>
    <t>MLD</t>
  </si>
  <si>
    <t>NMN</t>
  </si>
  <si>
    <t>PKI</t>
  </si>
  <si>
    <t>PRĆ</t>
  </si>
  <si>
    <t>RAŠ</t>
  </si>
  <si>
    <t>SMD</t>
  </si>
  <si>
    <t>VEB</t>
  </si>
  <si>
    <t>VVA</t>
  </si>
  <si>
    <t>DANS</t>
  </si>
  <si>
    <t>KOP</t>
  </si>
  <si>
    <t>NAL</t>
  </si>
  <si>
    <t>SDZ</t>
  </si>
  <si>
    <t>SAK</t>
  </si>
  <si>
    <t>21M</t>
  </si>
  <si>
    <t>DTPM</t>
  </si>
  <si>
    <t>TOP</t>
  </si>
  <si>
    <t>BOR</t>
  </si>
  <si>
    <t>JSU</t>
  </si>
  <si>
    <t>EMB</t>
  </si>
  <si>
    <t>NR (S)</t>
  </si>
  <si>
    <t>NR (U23)</t>
  </si>
  <si>
    <t>5000m</t>
  </si>
  <si>
    <t>3.35.07</t>
  </si>
  <si>
    <t>7.43.18</t>
  </si>
  <si>
    <t>13.26.56</t>
  </si>
  <si>
    <t>Bibić Elzan</t>
  </si>
  <si>
    <t>08.09.2020.</t>
  </si>
  <si>
    <t>15.09.2020.</t>
  </si>
  <si>
    <t>22.09.2020.</t>
  </si>
  <si>
    <t>Zagreb/CRO</t>
  </si>
  <si>
    <t>Barcelona/ESP</t>
  </si>
  <si>
    <t>NR (U20)</t>
  </si>
  <si>
    <t>sedmoboj</t>
  </si>
  <si>
    <t>Živković Marina</t>
  </si>
  <si>
    <t>26/27.09.2020.</t>
  </si>
  <si>
    <t>Sr. Mitrovica</t>
  </si>
  <si>
    <t>4x100m</t>
  </si>
  <si>
    <t>Milutinović Tamara</t>
  </si>
  <si>
    <t>Todorović Lidija</t>
  </si>
  <si>
    <t>12.09.2020.</t>
  </si>
  <si>
    <t>šestoboj</t>
  </si>
  <si>
    <t>4.517b</t>
  </si>
  <si>
    <t>skok u vis</t>
  </si>
  <si>
    <t>181cm</t>
  </si>
  <si>
    <t>05.09.2020.</t>
  </si>
  <si>
    <t>100+200+300+400m</t>
  </si>
  <si>
    <t>2:10.24</t>
  </si>
  <si>
    <t>Marković Luka</t>
  </si>
  <si>
    <t>Igić Uroš</t>
  </si>
  <si>
    <t>Lazarević Luka</t>
  </si>
  <si>
    <t>Nisić Miloš</t>
  </si>
  <si>
    <t>13.09.2020.</t>
  </si>
  <si>
    <t>Erdevički Miloš</t>
  </si>
  <si>
    <t>4.316b</t>
  </si>
  <si>
    <t>osmoboj</t>
  </si>
  <si>
    <t>NR (U14)</t>
  </si>
  <si>
    <t>troboj</t>
  </si>
  <si>
    <t>skok udalj iz zone</t>
  </si>
  <si>
    <t>300m</t>
  </si>
  <si>
    <t>2.610b</t>
  </si>
  <si>
    <t>5.67m</t>
  </si>
  <si>
    <t>Cvetkov Justin</t>
  </si>
  <si>
    <t>27.09.2020.</t>
  </si>
  <si>
    <t>10km na putu/nije održano</t>
  </si>
  <si>
    <t>PS 10km na putu/ nije održano</t>
  </si>
  <si>
    <t>SLĆ</t>
  </si>
  <si>
    <t>MPA</t>
  </si>
  <si>
    <t>AGV</t>
  </si>
  <si>
    <t>82</t>
  </si>
  <si>
    <t>84</t>
  </si>
  <si>
    <t>83</t>
  </si>
  <si>
    <t>60 m prepona</t>
  </si>
  <si>
    <t>Golubović Teodora</t>
  </si>
  <si>
    <t>21.06.2020.</t>
  </si>
  <si>
    <t>100 km ultramaraton</t>
  </si>
  <si>
    <t>7:32.17</t>
  </si>
  <si>
    <t>Spajić Jovica</t>
  </si>
  <si>
    <t>06.09.2020.</t>
  </si>
  <si>
    <t>Palić</t>
  </si>
  <si>
    <t>LES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</si>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</sst>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b/>
      <sz val="6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11"/>
      <color theme="1"/>
      <name val="Century Gothic"/>
      <family val="2"/>
    </font>
    <font>
      <sz val="8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/>
    </xf>
    <xf numFmtId="0" fontId="9" fillId="2" borderId="4" xfId="0" applyFont="1" applyFill="1" applyBorder="1"/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9" fillId="2" borderId="1" xfId="0" applyFont="1" applyFill="1" applyBorder="1"/>
    <xf numFmtId="0" fontId="12" fillId="0" borderId="5" xfId="0" applyFont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/>
    </xf>
    <xf numFmtId="0" fontId="9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7" fillId="4" borderId="1" xfId="0" applyFont="1" applyFill="1" applyBorder="1" applyAlignment="1">
      <alignment vertical="top" wrapText="1"/>
    </xf>
    <xf numFmtId="0" fontId="12" fillId="3" borderId="9" xfId="0" applyFont="1" applyFill="1" applyBorder="1" applyAlignment="1">
      <alignment horizontal="center"/>
    </xf>
    <xf numFmtId="0" fontId="9" fillId="2" borderId="9" xfId="0" applyFont="1" applyFill="1" applyBorder="1"/>
    <xf numFmtId="0" fontId="12" fillId="3" borderId="1" xfId="0" applyFont="1" applyFill="1" applyBorder="1"/>
    <xf numFmtId="0" fontId="9" fillId="4" borderId="9" xfId="0" applyFont="1" applyFill="1" applyBorder="1"/>
    <xf numFmtId="0" fontId="12" fillId="4" borderId="9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/>
    </xf>
    <xf numFmtId="0" fontId="2" fillId="0" borderId="0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16" fillId="3" borderId="1" xfId="0" applyFont="1" applyFill="1" applyBorder="1" applyAlignment="1">
      <alignment horizontal="center" vertical="center" wrapText="1"/>
    </xf>
    <xf numFmtId="0" fontId="10" fillId="2" borderId="4" xfId="0" applyFont="1" applyFill="1" applyBorder="1"/>
    <xf numFmtId="0" fontId="10" fillId="2" borderId="1" xfId="0" applyFont="1" applyFill="1" applyBorder="1"/>
    <xf numFmtId="0" fontId="11" fillId="4" borderId="7" xfId="0" applyFont="1" applyFill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2" fillId="4" borderId="9" xfId="0" applyFont="1" applyFill="1" applyBorder="1" applyAlignment="1">
      <alignment horizont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 wrapText="1"/>
    </xf>
    <xf numFmtId="21" fontId="20" fillId="0" borderId="1" xfId="0" applyNumberFormat="1" applyFont="1" applyBorder="1" applyAlignment="1">
      <alignment horizontal="center" vertical="center"/>
    </xf>
    <xf numFmtId="21" fontId="2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0" fontId="11" fillId="4" borderId="1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top"/>
    </xf>
    <xf numFmtId="0" fontId="12" fillId="4" borderId="9" xfId="0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0" fontId="12" fillId="0" borderId="14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21" fontId="20" fillId="3" borderId="1" xfId="0" applyNumberFormat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/>
    </xf>
    <xf numFmtId="0" fontId="12" fillId="0" borderId="0" xfId="0" applyFont="1"/>
    <xf numFmtId="0" fontId="11" fillId="4" borderId="1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/>
    </xf>
    <xf numFmtId="0" fontId="11" fillId="4" borderId="30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9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/>
    <xf numFmtId="49" fontId="9" fillId="4" borderId="1" xfId="0" applyNumberFormat="1" applyFont="1" applyFill="1" applyBorder="1" applyAlignment="1">
      <alignment wrapText="1"/>
    </xf>
    <xf numFmtId="49" fontId="17" fillId="4" borderId="1" xfId="0" applyNumberFormat="1" applyFont="1" applyFill="1" applyBorder="1" applyAlignment="1">
      <alignment wrapText="1"/>
    </xf>
    <xf numFmtId="49" fontId="17" fillId="4" borderId="1" xfId="0" applyNumberFormat="1" applyFont="1" applyFill="1" applyBorder="1" applyAlignment="1">
      <alignment vertical="top" wrapText="1"/>
    </xf>
    <xf numFmtId="49" fontId="13" fillId="0" borderId="0" xfId="0" applyNumberFormat="1" applyFont="1"/>
    <xf numFmtId="49" fontId="11" fillId="0" borderId="0" xfId="0" applyNumberFormat="1" applyFont="1"/>
    <xf numFmtId="49" fontId="11" fillId="4" borderId="10" xfId="0" applyNumberFormat="1" applyFont="1" applyFill="1" applyBorder="1" applyAlignment="1">
      <alignment horizontal="center" vertical="center" textRotation="90" wrapText="1"/>
    </xf>
    <xf numFmtId="49" fontId="12" fillId="4" borderId="9" xfId="0" applyNumberFormat="1" applyFont="1" applyFill="1" applyBorder="1" applyAlignment="1">
      <alignment horizontal="center" vertical="top" wrapText="1"/>
    </xf>
    <xf numFmtId="49" fontId="14" fillId="0" borderId="0" xfId="0" applyNumberFormat="1" applyFont="1"/>
    <xf numFmtId="49" fontId="9" fillId="4" borderId="13" xfId="0" applyNumberFormat="1" applyFont="1" applyFill="1" applyBorder="1"/>
    <xf numFmtId="1" fontId="12" fillId="0" borderId="1" xfId="0" applyNumberFormat="1" applyFont="1" applyBorder="1" applyAlignment="1">
      <alignment horizontal="center" vertical="top" wrapText="1"/>
    </xf>
    <xf numFmtId="1" fontId="9" fillId="2" borderId="1" xfId="0" applyNumberFormat="1" applyFont="1" applyFill="1" applyBorder="1"/>
    <xf numFmtId="1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top" wrapText="1"/>
    </xf>
    <xf numFmtId="0" fontId="12" fillId="3" borderId="1" xfId="0" applyNumberFormat="1" applyFont="1" applyFill="1" applyBorder="1" applyAlignment="1">
      <alignment horizontal="center"/>
    </xf>
    <xf numFmtId="1" fontId="5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1" fontId="7" fillId="0" borderId="0" xfId="0" applyNumberFormat="1" applyFont="1"/>
    <xf numFmtId="1" fontId="8" fillId="0" borderId="0" xfId="0" applyNumberFormat="1" applyFont="1"/>
    <xf numFmtId="1" fontId="11" fillId="4" borderId="7" xfId="0" applyNumberFormat="1" applyFont="1" applyFill="1" applyBorder="1" applyAlignment="1">
      <alignment horizontal="center" vertical="center" wrapText="1"/>
    </xf>
    <xf numFmtId="1" fontId="11" fillId="4" borderId="11" xfId="0" applyNumberFormat="1" applyFont="1" applyFill="1" applyBorder="1" applyAlignment="1">
      <alignment horizontal="center" vertical="center" wrapText="1"/>
    </xf>
    <xf numFmtId="1" fontId="12" fillId="4" borderId="8" xfId="0" applyNumberFormat="1" applyFont="1" applyFill="1" applyBorder="1" applyAlignment="1">
      <alignment horizontal="center"/>
    </xf>
    <xf numFmtId="1" fontId="9" fillId="4" borderId="3" xfId="0" applyNumberFormat="1" applyFont="1" applyFill="1" applyBorder="1"/>
    <xf numFmtId="1" fontId="12" fillId="3" borderId="1" xfId="0" applyNumberFormat="1" applyFont="1" applyFill="1" applyBorder="1" applyAlignment="1">
      <alignment horizontal="center"/>
    </xf>
    <xf numFmtId="1" fontId="12" fillId="3" borderId="4" xfId="0" applyNumberFormat="1" applyFont="1" applyFill="1" applyBorder="1" applyAlignment="1">
      <alignment horizontal="center"/>
    </xf>
    <xf numFmtId="1" fontId="12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/>
    <xf numFmtId="1" fontId="9" fillId="4" borderId="1" xfId="0" applyNumberFormat="1" applyFont="1" applyFill="1" applyBorder="1" applyAlignment="1">
      <alignment vertical="top" wrapText="1"/>
    </xf>
    <xf numFmtId="1" fontId="17" fillId="4" borderId="1" xfId="0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wrapText="1"/>
    </xf>
    <xf numFmtId="1" fontId="17" fillId="4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12" fillId="3" borderId="4" xfId="0" applyFont="1" applyFill="1" applyBorder="1" applyAlignment="1">
      <alignment horizontal="left"/>
    </xf>
    <xf numFmtId="49" fontId="0" fillId="0" borderId="1" xfId="0" applyNumberFormat="1" applyBorder="1"/>
    <xf numFmtId="1" fontId="12" fillId="0" borderId="0" xfId="0" applyNumberFormat="1" applyFont="1" applyBorder="1" applyAlignment="1">
      <alignment horizontal="center" vertical="top" wrapText="1"/>
    </xf>
    <xf numFmtId="1" fontId="9" fillId="2" borderId="9" xfId="0" applyNumberFormat="1" applyFont="1" applyFill="1" applyBorder="1" applyAlignment="1">
      <alignment horizontal="right"/>
    </xf>
    <xf numFmtId="1" fontId="11" fillId="2" borderId="3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top" wrapText="1"/>
    </xf>
    <xf numFmtId="1" fontId="12" fillId="3" borderId="0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9" fillId="2" borderId="9" xfId="0" applyFont="1" applyFill="1" applyBorder="1" applyAlignment="1">
      <alignment vertical="top"/>
    </xf>
    <xf numFmtId="0" fontId="9" fillId="2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vertical="top"/>
    </xf>
    <xf numFmtId="1" fontId="12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/>
    <xf numFmtId="0" fontId="9" fillId="7" borderId="26" xfId="0" applyFont="1" applyFill="1" applyBorder="1" applyAlignment="1">
      <alignment vertical="top" wrapText="1"/>
    </xf>
    <xf numFmtId="0" fontId="9" fillId="7" borderId="27" xfId="0" applyFont="1" applyFill="1" applyBorder="1" applyAlignment="1">
      <alignment vertical="top" wrapText="1"/>
    </xf>
    <xf numFmtId="0" fontId="9" fillId="7" borderId="28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1" fontId="12" fillId="4" borderId="9" xfId="0" applyNumberFormat="1" applyFont="1" applyFill="1" applyBorder="1" applyAlignment="1">
      <alignment horizontal="center"/>
    </xf>
    <xf numFmtId="1" fontId="11" fillId="4" borderId="6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0" fillId="0" borderId="0" xfId="0" applyNumberFormat="1" applyFill="1"/>
    <xf numFmtId="1" fontId="9" fillId="7" borderId="1" xfId="0" applyNumberFormat="1" applyFont="1" applyFill="1" applyBorder="1"/>
    <xf numFmtId="49" fontId="16" fillId="3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left"/>
    </xf>
    <xf numFmtId="0" fontId="9" fillId="7" borderId="27" xfId="0" applyFont="1" applyFill="1" applyBorder="1" applyAlignment="1">
      <alignment horizontal="left"/>
    </xf>
    <xf numFmtId="0" fontId="9" fillId="7" borderId="28" xfId="0" applyFont="1" applyFill="1" applyBorder="1" applyAlignment="1">
      <alignment horizontal="left"/>
    </xf>
    <xf numFmtId="0" fontId="12" fillId="3" borderId="1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left" vertical="center" wrapText="1"/>
    </xf>
    <xf numFmtId="0" fontId="9" fillId="7" borderId="27" xfId="0" applyFont="1" applyFill="1" applyBorder="1" applyAlignment="1">
      <alignment horizontal="left" vertical="center" wrapText="1"/>
    </xf>
    <xf numFmtId="0" fontId="9" fillId="7" borderId="28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9" fillId="7" borderId="28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49" fontId="16" fillId="3" borderId="14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49" fontId="16" fillId="3" borderId="9" xfId="0" applyNumberFormat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right" vertical="top"/>
    </xf>
    <xf numFmtId="0" fontId="9" fillId="2" borderId="4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17" fillId="7" borderId="26" xfId="0" applyFont="1" applyFill="1" applyBorder="1" applyAlignment="1">
      <alignment horizontal="left" vertical="top" wrapText="1"/>
    </xf>
    <xf numFmtId="0" fontId="17" fillId="7" borderId="27" xfId="0" applyFont="1" applyFill="1" applyBorder="1" applyAlignment="1">
      <alignment horizontal="left" vertical="top" wrapText="1"/>
    </xf>
    <xf numFmtId="0" fontId="17" fillId="7" borderId="28" xfId="0" applyFont="1" applyFill="1" applyBorder="1" applyAlignment="1">
      <alignment horizontal="left" vertical="top" wrapText="1"/>
    </xf>
    <xf numFmtId="0" fontId="9" fillId="7" borderId="26" xfId="0" applyFont="1" applyFill="1" applyBorder="1" applyAlignment="1">
      <alignment horizontal="left" vertical="top" wrapText="1"/>
    </xf>
    <xf numFmtId="0" fontId="9" fillId="7" borderId="27" xfId="0" applyFont="1" applyFill="1" applyBorder="1" applyAlignment="1">
      <alignment horizontal="left" vertical="top" wrapText="1"/>
    </xf>
    <xf numFmtId="0" fontId="9" fillId="7" borderId="28" xfId="0" applyFont="1" applyFill="1" applyBorder="1" applyAlignment="1">
      <alignment horizontal="left" vertical="top" wrapText="1"/>
    </xf>
    <xf numFmtId="49" fontId="11" fillId="4" borderId="5" xfId="0" applyNumberFormat="1" applyFont="1" applyFill="1" applyBorder="1" applyAlignment="1">
      <alignment horizontal="center" vertical="center" textRotation="90" wrapText="1"/>
    </xf>
    <xf numFmtId="49" fontId="11" fillId="4" borderId="10" xfId="0" applyNumberFormat="1" applyFont="1" applyFill="1" applyBorder="1" applyAlignment="1">
      <alignment horizontal="center" vertical="center" textRotation="90" wrapText="1"/>
    </xf>
    <xf numFmtId="49" fontId="7" fillId="0" borderId="0" xfId="0" applyNumberFormat="1" applyFont="1" applyAlignment="1">
      <alignment horizontal="center"/>
    </xf>
    <xf numFmtId="49" fontId="11" fillId="7" borderId="15" xfId="0" applyNumberFormat="1" applyFont="1" applyFill="1" applyBorder="1" applyAlignment="1">
      <alignment horizontal="center" vertical="center" wrapText="1"/>
    </xf>
    <xf numFmtId="49" fontId="11" fillId="7" borderId="16" xfId="0" applyNumberFormat="1" applyFont="1" applyFill="1" applyBorder="1" applyAlignment="1">
      <alignment horizontal="center" vertical="center" wrapText="1"/>
    </xf>
    <xf numFmtId="49" fontId="15" fillId="4" borderId="5" xfId="0" applyNumberFormat="1" applyFont="1" applyFill="1" applyBorder="1" applyAlignment="1">
      <alignment horizontal="center"/>
    </xf>
    <xf numFmtId="49" fontId="11" fillId="4" borderId="17" xfId="0" applyNumberFormat="1" applyFont="1" applyFill="1" applyBorder="1" applyAlignment="1">
      <alignment horizontal="center" vertical="center" wrapText="1"/>
    </xf>
    <xf numFmtId="49" fontId="11" fillId="4" borderId="18" xfId="0" applyNumberFormat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49" fontId="11" fillId="4" borderId="19" xfId="0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zoomScaleNormal="100" workbookViewId="0">
      <pane ySplit="4" topLeftCell="A5" activePane="bottomLeft" state="frozen"/>
      <selection pane="bottomLeft" activeCell="C5" sqref="C5"/>
    </sheetView>
  </sheetViews>
  <sheetFormatPr defaultColWidth="8.88671875" defaultRowHeight="13.2" x14ac:dyDescent="0.25"/>
  <cols>
    <col min="1" max="1" width="8" style="111" customWidth="1"/>
    <col min="2" max="2" width="6.44140625" style="111" customWidth="1"/>
    <col min="3" max="3" width="8.33203125" style="111" customWidth="1"/>
    <col min="4" max="4" width="8.109375" style="111" customWidth="1"/>
    <col min="5" max="10" width="8.33203125" style="111" customWidth="1"/>
    <col min="11" max="11" width="8" style="111" customWidth="1"/>
    <col min="12" max="16384" width="8.88671875" style="111"/>
  </cols>
  <sheetData>
    <row r="1" spans="1:1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7.399999999999999" x14ac:dyDescent="0.3">
      <c r="A2" s="112"/>
      <c r="B2" s="156" t="s">
        <v>45</v>
      </c>
      <c r="C2" s="156"/>
      <c r="D2" s="156"/>
      <c r="E2" s="156"/>
      <c r="F2" s="156"/>
      <c r="G2" s="156"/>
      <c r="H2" s="156"/>
      <c r="I2" s="156"/>
      <c r="J2" s="156"/>
      <c r="K2" s="112"/>
    </row>
    <row r="3" spans="1:11" ht="13.95" customHeight="1" thickBot="1" x14ac:dyDescent="0.35">
      <c r="A3" s="112"/>
      <c r="B3" s="113"/>
      <c r="C3" s="113"/>
      <c r="D3" s="113"/>
      <c r="E3" s="113"/>
      <c r="F3" s="113"/>
      <c r="G3" s="113"/>
      <c r="H3" s="113"/>
      <c r="I3" s="114"/>
      <c r="J3" s="114"/>
      <c r="K3" s="112"/>
    </row>
    <row r="4" spans="1:11" ht="28.95" customHeight="1" thickBot="1" x14ac:dyDescent="0.3">
      <c r="A4" s="150" t="s">
        <v>7</v>
      </c>
      <c r="B4" s="115" t="s">
        <v>0</v>
      </c>
      <c r="C4" s="115" t="s">
        <v>2</v>
      </c>
      <c r="D4" s="115" t="s">
        <v>13</v>
      </c>
      <c r="E4" s="115" t="s">
        <v>3</v>
      </c>
      <c r="F4" s="115" t="s">
        <v>6</v>
      </c>
      <c r="G4" s="115" t="s">
        <v>4</v>
      </c>
      <c r="H4" s="115" t="s">
        <v>5</v>
      </c>
      <c r="I4" s="115" t="s">
        <v>12</v>
      </c>
      <c r="J4" s="116" t="s">
        <v>46</v>
      </c>
      <c r="K4" s="136" t="s">
        <v>1</v>
      </c>
    </row>
    <row r="5" spans="1:11" ht="13.8" x14ac:dyDescent="0.25">
      <c r="A5" s="149">
        <v>1</v>
      </c>
      <c r="B5" s="118" t="s">
        <v>81</v>
      </c>
      <c r="C5" s="119">
        <v>14000</v>
      </c>
      <c r="D5" s="119">
        <v>4900</v>
      </c>
      <c r="E5" s="119">
        <v>2150</v>
      </c>
      <c r="F5" s="119">
        <v>650</v>
      </c>
      <c r="G5" s="119">
        <v>850</v>
      </c>
      <c r="H5" s="119">
        <v>250</v>
      </c>
      <c r="I5" s="119">
        <v>425</v>
      </c>
      <c r="J5" s="120"/>
      <c r="K5" s="135">
        <f t="shared" ref="K5:K36" si="0">SUM(C5:J5)</f>
        <v>23225</v>
      </c>
    </row>
    <row r="6" spans="1:11" ht="13.8" x14ac:dyDescent="0.25">
      <c r="A6" s="121">
        <v>2</v>
      </c>
      <c r="B6" s="122" t="s">
        <v>74</v>
      </c>
      <c r="C6" s="119">
        <v>2800</v>
      </c>
      <c r="D6" s="119">
        <v>4700</v>
      </c>
      <c r="E6" s="119">
        <v>3950</v>
      </c>
      <c r="F6" s="119">
        <v>950</v>
      </c>
      <c r="G6" s="119">
        <v>1050</v>
      </c>
      <c r="H6" s="119">
        <v>100</v>
      </c>
      <c r="I6" s="119"/>
      <c r="J6" s="119"/>
      <c r="K6" s="127">
        <f t="shared" si="0"/>
        <v>13550</v>
      </c>
    </row>
    <row r="7" spans="1:11" ht="13.8" x14ac:dyDescent="0.25">
      <c r="A7" s="121">
        <v>3</v>
      </c>
      <c r="B7" s="125" t="s">
        <v>53</v>
      </c>
      <c r="C7" s="119">
        <v>3500</v>
      </c>
      <c r="D7" s="119">
        <v>2700</v>
      </c>
      <c r="E7" s="119">
        <v>1950</v>
      </c>
      <c r="F7" s="119">
        <v>1050</v>
      </c>
      <c r="G7" s="119">
        <v>350</v>
      </c>
      <c r="H7" s="119">
        <v>100</v>
      </c>
      <c r="I7" s="119"/>
      <c r="J7" s="119"/>
      <c r="K7" s="127">
        <f t="shared" si="0"/>
        <v>9650</v>
      </c>
    </row>
    <row r="8" spans="1:11" ht="13.8" x14ac:dyDescent="0.25">
      <c r="A8" s="121">
        <v>4</v>
      </c>
      <c r="B8" s="123" t="s">
        <v>104</v>
      </c>
      <c r="C8" s="119">
        <v>600</v>
      </c>
      <c r="D8" s="119">
        <v>1400</v>
      </c>
      <c r="E8" s="119">
        <v>2400</v>
      </c>
      <c r="F8" s="119">
        <v>2300</v>
      </c>
      <c r="G8" s="119">
        <v>450</v>
      </c>
      <c r="H8" s="119">
        <v>350</v>
      </c>
      <c r="I8" s="119"/>
      <c r="J8" s="119"/>
      <c r="K8" s="127">
        <f t="shared" si="0"/>
        <v>7500</v>
      </c>
    </row>
    <row r="9" spans="1:11" ht="13.8" x14ac:dyDescent="0.25">
      <c r="A9" s="121">
        <v>5</v>
      </c>
      <c r="B9" s="123" t="s">
        <v>87</v>
      </c>
      <c r="C9" s="119">
        <v>300</v>
      </c>
      <c r="D9" s="119">
        <v>2400</v>
      </c>
      <c r="E9" s="119">
        <v>1250</v>
      </c>
      <c r="F9" s="119">
        <v>250</v>
      </c>
      <c r="G9" s="119">
        <v>1000</v>
      </c>
      <c r="H9" s="119">
        <v>550</v>
      </c>
      <c r="I9" s="119"/>
      <c r="J9" s="119"/>
      <c r="K9" s="127">
        <f t="shared" si="0"/>
        <v>5750</v>
      </c>
    </row>
    <row r="10" spans="1:11" ht="13.8" x14ac:dyDescent="0.25">
      <c r="A10" s="121">
        <v>6</v>
      </c>
      <c r="B10" s="123" t="s">
        <v>95</v>
      </c>
      <c r="C10" s="119">
        <v>2100</v>
      </c>
      <c r="D10" s="119">
        <v>700</v>
      </c>
      <c r="E10" s="119"/>
      <c r="F10" s="119">
        <v>1000</v>
      </c>
      <c r="G10" s="119"/>
      <c r="H10" s="119">
        <v>1500</v>
      </c>
      <c r="I10" s="119"/>
      <c r="J10" s="119">
        <v>150</v>
      </c>
      <c r="K10" s="106">
        <f t="shared" si="0"/>
        <v>5450</v>
      </c>
    </row>
    <row r="11" spans="1:11" ht="13.8" x14ac:dyDescent="0.25">
      <c r="A11" s="121">
        <v>7</v>
      </c>
      <c r="B11" s="123" t="s">
        <v>93</v>
      </c>
      <c r="C11" s="119">
        <v>1500</v>
      </c>
      <c r="D11" s="119">
        <v>2500</v>
      </c>
      <c r="E11" s="119">
        <v>650</v>
      </c>
      <c r="F11" s="119"/>
      <c r="G11" s="119"/>
      <c r="H11" s="119"/>
      <c r="I11" s="109">
        <v>340</v>
      </c>
      <c r="J11" s="119"/>
      <c r="K11" s="127">
        <f t="shared" si="0"/>
        <v>4990</v>
      </c>
    </row>
    <row r="12" spans="1:11" ht="13.8" x14ac:dyDescent="0.25">
      <c r="A12" s="121">
        <v>8</v>
      </c>
      <c r="B12" s="124" t="s">
        <v>100</v>
      </c>
      <c r="C12" s="119">
        <v>2200</v>
      </c>
      <c r="D12" s="119">
        <v>600</v>
      </c>
      <c r="E12" s="119">
        <v>150</v>
      </c>
      <c r="F12" s="119">
        <v>300</v>
      </c>
      <c r="G12" s="119">
        <v>250</v>
      </c>
      <c r="H12" s="138">
        <v>600</v>
      </c>
      <c r="I12" s="109">
        <v>340</v>
      </c>
      <c r="J12" s="119"/>
      <c r="K12" s="127">
        <f t="shared" si="0"/>
        <v>4440</v>
      </c>
    </row>
    <row r="13" spans="1:11" ht="13.8" x14ac:dyDescent="0.25">
      <c r="A13" s="121">
        <v>9</v>
      </c>
      <c r="B13" s="125" t="s">
        <v>132</v>
      </c>
      <c r="C13" s="119">
        <v>1500</v>
      </c>
      <c r="D13" s="119">
        <v>1100</v>
      </c>
      <c r="E13" s="119">
        <v>950</v>
      </c>
      <c r="F13" s="119">
        <v>650</v>
      </c>
      <c r="G13" s="119">
        <v>150</v>
      </c>
      <c r="H13" s="139"/>
      <c r="I13" s="119"/>
      <c r="J13" s="119"/>
      <c r="K13" s="127">
        <f t="shared" si="0"/>
        <v>4350</v>
      </c>
    </row>
    <row r="14" spans="1:11" ht="13.8" x14ac:dyDescent="0.25">
      <c r="A14" s="121">
        <v>10</v>
      </c>
      <c r="B14" s="125" t="s">
        <v>110</v>
      </c>
      <c r="C14" s="119">
        <v>1500</v>
      </c>
      <c r="D14" s="119">
        <v>1100</v>
      </c>
      <c r="E14" s="119">
        <v>1100</v>
      </c>
      <c r="F14" s="119">
        <v>150</v>
      </c>
      <c r="G14" s="119"/>
      <c r="H14" s="119">
        <v>300</v>
      </c>
      <c r="I14" s="119"/>
      <c r="J14" s="119"/>
      <c r="K14" s="106">
        <f t="shared" si="0"/>
        <v>4150</v>
      </c>
    </row>
    <row r="15" spans="1:11" ht="13.8" x14ac:dyDescent="0.25">
      <c r="A15" s="121">
        <v>11</v>
      </c>
      <c r="B15" s="122" t="s">
        <v>91</v>
      </c>
      <c r="C15" s="119">
        <v>1200</v>
      </c>
      <c r="D15" s="119">
        <v>1200</v>
      </c>
      <c r="E15" s="119">
        <v>500</v>
      </c>
      <c r="F15" s="119">
        <v>500</v>
      </c>
      <c r="G15" s="119">
        <v>350</v>
      </c>
      <c r="H15" s="119"/>
      <c r="I15" s="119"/>
      <c r="J15" s="119"/>
      <c r="K15" s="127">
        <f t="shared" si="0"/>
        <v>3750</v>
      </c>
    </row>
    <row r="16" spans="1:11" ht="13.8" x14ac:dyDescent="0.25">
      <c r="A16" s="121">
        <v>12</v>
      </c>
      <c r="B16" s="122" t="s">
        <v>88</v>
      </c>
      <c r="C16" s="119">
        <v>900</v>
      </c>
      <c r="D16" s="119">
        <v>1600</v>
      </c>
      <c r="E16" s="119">
        <v>900</v>
      </c>
      <c r="F16" s="119">
        <v>150</v>
      </c>
      <c r="G16" s="119"/>
      <c r="H16" s="119"/>
      <c r="I16" s="119"/>
      <c r="J16" s="119"/>
      <c r="K16" s="106">
        <f t="shared" si="0"/>
        <v>3550</v>
      </c>
    </row>
    <row r="17" spans="1:11" ht="13.8" x14ac:dyDescent="0.25">
      <c r="A17" s="121">
        <v>13</v>
      </c>
      <c r="B17" s="122" t="s">
        <v>89</v>
      </c>
      <c r="C17" s="119">
        <v>400</v>
      </c>
      <c r="D17" s="119">
        <v>700</v>
      </c>
      <c r="E17" s="119">
        <v>900</v>
      </c>
      <c r="F17" s="119"/>
      <c r="G17" s="119">
        <v>300</v>
      </c>
      <c r="H17" s="119">
        <v>150</v>
      </c>
      <c r="I17" s="109">
        <v>255</v>
      </c>
      <c r="J17" s="119">
        <v>150</v>
      </c>
      <c r="K17" s="127">
        <f t="shared" si="0"/>
        <v>2855</v>
      </c>
    </row>
    <row r="18" spans="1:11" ht="13.8" x14ac:dyDescent="0.25">
      <c r="A18" s="121">
        <v>14</v>
      </c>
      <c r="B18" s="122" t="s">
        <v>94</v>
      </c>
      <c r="C18" s="119">
        <v>400</v>
      </c>
      <c r="D18" s="119">
        <v>800</v>
      </c>
      <c r="E18" s="119">
        <v>500</v>
      </c>
      <c r="F18" s="119">
        <v>350</v>
      </c>
      <c r="G18" s="119"/>
      <c r="H18" s="119"/>
      <c r="I18" s="119"/>
      <c r="J18" s="119">
        <v>600</v>
      </c>
      <c r="K18" s="106">
        <f t="shared" si="0"/>
        <v>2650</v>
      </c>
    </row>
    <row r="19" spans="1:11" ht="13.8" x14ac:dyDescent="0.25">
      <c r="A19" s="121">
        <v>15</v>
      </c>
      <c r="B19" s="123" t="s">
        <v>178</v>
      </c>
      <c r="C19" s="119"/>
      <c r="D19" s="119">
        <v>1300</v>
      </c>
      <c r="E19" s="119">
        <v>1100</v>
      </c>
      <c r="F19" s="119"/>
      <c r="G19" s="119"/>
      <c r="H19" s="119"/>
      <c r="I19" s="119"/>
      <c r="J19" s="119"/>
      <c r="K19" s="106">
        <f t="shared" si="0"/>
        <v>2400</v>
      </c>
    </row>
    <row r="20" spans="1:11" ht="13.8" x14ac:dyDescent="0.25">
      <c r="A20" s="121">
        <v>16</v>
      </c>
      <c r="B20" s="123" t="s">
        <v>96</v>
      </c>
      <c r="C20" s="119">
        <v>1200</v>
      </c>
      <c r="D20" s="119">
        <v>500</v>
      </c>
      <c r="E20" s="119">
        <v>200</v>
      </c>
      <c r="F20" s="119"/>
      <c r="G20" s="119"/>
      <c r="H20" s="119">
        <v>400</v>
      </c>
      <c r="I20" s="119"/>
      <c r="J20" s="119"/>
      <c r="K20" s="106">
        <f t="shared" si="0"/>
        <v>2300</v>
      </c>
    </row>
    <row r="21" spans="1:11" ht="13.8" x14ac:dyDescent="0.25">
      <c r="A21" s="121">
        <v>17</v>
      </c>
      <c r="B21" s="122" t="s">
        <v>90</v>
      </c>
      <c r="C21" s="119"/>
      <c r="D21" s="119">
        <v>500</v>
      </c>
      <c r="E21" s="119">
        <v>650</v>
      </c>
      <c r="F21" s="119">
        <v>450</v>
      </c>
      <c r="G21" s="119">
        <v>50</v>
      </c>
      <c r="H21" s="119">
        <v>650</v>
      </c>
      <c r="I21" s="119"/>
      <c r="J21" s="119"/>
      <c r="K21" s="127">
        <f t="shared" si="0"/>
        <v>2300</v>
      </c>
    </row>
    <row r="22" spans="1:11" ht="13.8" x14ac:dyDescent="0.25">
      <c r="A22" s="121">
        <v>18</v>
      </c>
      <c r="B22" s="123" t="s">
        <v>126</v>
      </c>
      <c r="C22" s="119">
        <v>500</v>
      </c>
      <c r="D22" s="119">
        <v>200</v>
      </c>
      <c r="E22" s="119">
        <v>200</v>
      </c>
      <c r="F22" s="119"/>
      <c r="G22" s="119"/>
      <c r="H22" s="119"/>
      <c r="I22" s="119"/>
      <c r="J22" s="119"/>
      <c r="K22" s="106">
        <f t="shared" si="0"/>
        <v>900</v>
      </c>
    </row>
    <row r="23" spans="1:11" ht="13.8" x14ac:dyDescent="0.25">
      <c r="A23" s="121">
        <v>19</v>
      </c>
      <c r="B23" s="122" t="s">
        <v>116</v>
      </c>
      <c r="C23" s="119">
        <v>1200</v>
      </c>
      <c r="D23" s="119"/>
      <c r="E23" s="119">
        <v>600</v>
      </c>
      <c r="F23" s="119"/>
      <c r="G23" s="119"/>
      <c r="H23" s="119"/>
      <c r="I23" s="119"/>
      <c r="J23" s="119"/>
      <c r="K23" s="106">
        <f t="shared" si="0"/>
        <v>1800</v>
      </c>
    </row>
    <row r="24" spans="1:11" ht="13.8" x14ac:dyDescent="0.25">
      <c r="A24" s="121">
        <v>20</v>
      </c>
      <c r="B24" s="123" t="s">
        <v>119</v>
      </c>
      <c r="C24" s="119">
        <v>900</v>
      </c>
      <c r="D24" s="119"/>
      <c r="E24" s="119"/>
      <c r="F24" s="119"/>
      <c r="G24" s="119"/>
      <c r="H24" s="119">
        <v>900</v>
      </c>
      <c r="I24" s="119"/>
      <c r="J24" s="119"/>
      <c r="K24" s="106">
        <f t="shared" si="0"/>
        <v>1800</v>
      </c>
    </row>
    <row r="25" spans="1:11" ht="13.8" x14ac:dyDescent="0.25">
      <c r="A25" s="121">
        <v>21</v>
      </c>
      <c r="B25" s="122" t="s">
        <v>99</v>
      </c>
      <c r="C25" s="119">
        <v>700</v>
      </c>
      <c r="D25" s="119">
        <v>500</v>
      </c>
      <c r="E25" s="119">
        <v>500</v>
      </c>
      <c r="F25" s="119"/>
      <c r="G25" s="119"/>
      <c r="H25" s="119"/>
      <c r="I25" s="119"/>
      <c r="J25" s="119"/>
      <c r="K25" s="106">
        <f t="shared" si="0"/>
        <v>1700</v>
      </c>
    </row>
    <row r="26" spans="1:11" ht="13.8" x14ac:dyDescent="0.25">
      <c r="A26" s="121">
        <v>22</v>
      </c>
      <c r="B26" s="124" t="s">
        <v>107</v>
      </c>
      <c r="C26" s="119">
        <v>500</v>
      </c>
      <c r="D26" s="119"/>
      <c r="E26" s="119">
        <v>150</v>
      </c>
      <c r="F26" s="119">
        <v>900</v>
      </c>
      <c r="G26" s="119">
        <v>100</v>
      </c>
      <c r="H26" s="119"/>
      <c r="I26" s="119"/>
      <c r="J26" s="119"/>
      <c r="K26" s="127">
        <f t="shared" si="0"/>
        <v>1650</v>
      </c>
    </row>
    <row r="27" spans="1:11" ht="13.8" x14ac:dyDescent="0.25">
      <c r="A27" s="121">
        <v>23</v>
      </c>
      <c r="B27" s="122" t="s">
        <v>111</v>
      </c>
      <c r="C27" s="119">
        <v>400</v>
      </c>
      <c r="D27" s="119">
        <v>400</v>
      </c>
      <c r="E27" s="119">
        <v>450</v>
      </c>
      <c r="F27" s="119">
        <v>350</v>
      </c>
      <c r="G27" s="119"/>
      <c r="H27" s="119"/>
      <c r="I27" s="119"/>
      <c r="J27" s="119"/>
      <c r="K27" s="106">
        <f t="shared" si="0"/>
        <v>1600</v>
      </c>
    </row>
    <row r="28" spans="1:11" ht="13.8" x14ac:dyDescent="0.25">
      <c r="A28" s="121">
        <v>24</v>
      </c>
      <c r="B28" s="123" t="s">
        <v>125</v>
      </c>
      <c r="C28" s="119">
        <v>1000</v>
      </c>
      <c r="D28" s="119"/>
      <c r="E28" s="119"/>
      <c r="F28" s="119"/>
      <c r="G28" s="119"/>
      <c r="H28" s="119"/>
      <c r="I28" s="119"/>
      <c r="J28" s="119">
        <v>600</v>
      </c>
      <c r="K28" s="106">
        <f t="shared" si="0"/>
        <v>1600</v>
      </c>
    </row>
    <row r="29" spans="1:11" ht="13.8" x14ac:dyDescent="0.25">
      <c r="A29" s="121">
        <v>25</v>
      </c>
      <c r="B29" s="122" t="s">
        <v>92</v>
      </c>
      <c r="C29" s="119">
        <v>300</v>
      </c>
      <c r="D29" s="119">
        <v>300</v>
      </c>
      <c r="E29" s="119">
        <v>600</v>
      </c>
      <c r="F29" s="119">
        <v>250</v>
      </c>
      <c r="G29" s="119"/>
      <c r="H29" s="119"/>
      <c r="I29" s="119"/>
      <c r="J29" s="119"/>
      <c r="K29" s="106">
        <f t="shared" si="0"/>
        <v>1450</v>
      </c>
    </row>
    <row r="30" spans="1:11" ht="13.8" x14ac:dyDescent="0.25">
      <c r="A30" s="121">
        <v>26</v>
      </c>
      <c r="B30" s="125" t="s">
        <v>108</v>
      </c>
      <c r="C30" s="119"/>
      <c r="D30" s="119">
        <v>400</v>
      </c>
      <c r="E30" s="119"/>
      <c r="F30" s="119">
        <v>700</v>
      </c>
      <c r="G30" s="119">
        <v>300</v>
      </c>
      <c r="H30" s="119"/>
      <c r="I30" s="119"/>
      <c r="J30" s="119"/>
      <c r="K30" s="127">
        <f t="shared" si="0"/>
        <v>1400</v>
      </c>
    </row>
    <row r="31" spans="1:11" ht="13.8" x14ac:dyDescent="0.25">
      <c r="A31" s="121">
        <v>27</v>
      </c>
      <c r="B31" s="123" t="s">
        <v>103</v>
      </c>
      <c r="C31" s="119"/>
      <c r="D31" s="119">
        <v>700</v>
      </c>
      <c r="E31" s="119">
        <v>550</v>
      </c>
      <c r="F31" s="119">
        <v>300</v>
      </c>
      <c r="G31" s="119"/>
      <c r="H31" s="119"/>
      <c r="I31" s="119"/>
      <c r="J31" s="119"/>
      <c r="K31" s="106">
        <f t="shared" si="0"/>
        <v>1550</v>
      </c>
    </row>
    <row r="32" spans="1:11" ht="13.8" x14ac:dyDescent="0.25">
      <c r="A32" s="117">
        <v>28</v>
      </c>
      <c r="B32" s="124" t="s">
        <v>133</v>
      </c>
      <c r="C32" s="119">
        <v>900</v>
      </c>
      <c r="D32" s="119"/>
      <c r="E32" s="119"/>
      <c r="F32" s="119"/>
      <c r="G32" s="119"/>
      <c r="H32" s="119"/>
      <c r="I32" s="109">
        <v>425</v>
      </c>
      <c r="J32" s="119"/>
      <c r="K32" s="127">
        <f t="shared" si="0"/>
        <v>1325</v>
      </c>
    </row>
    <row r="33" spans="1:11" ht="13.8" x14ac:dyDescent="0.25">
      <c r="A33" s="121">
        <v>29</v>
      </c>
      <c r="B33" s="123" t="s">
        <v>118</v>
      </c>
      <c r="C33" s="119">
        <v>900</v>
      </c>
      <c r="D33" s="119">
        <v>400</v>
      </c>
      <c r="E33" s="119"/>
      <c r="F33" s="119"/>
      <c r="G33" s="119"/>
      <c r="H33" s="119"/>
      <c r="I33" s="119"/>
      <c r="J33" s="119"/>
      <c r="K33" s="106">
        <f t="shared" si="0"/>
        <v>1300</v>
      </c>
    </row>
    <row r="34" spans="1:11" ht="13.8" x14ac:dyDescent="0.25">
      <c r="A34" s="121">
        <v>30</v>
      </c>
      <c r="B34" s="125" t="s">
        <v>202</v>
      </c>
      <c r="C34" s="119">
        <v>300</v>
      </c>
      <c r="D34" s="119">
        <v>300</v>
      </c>
      <c r="E34" s="119"/>
      <c r="F34" s="119"/>
      <c r="G34" s="119"/>
      <c r="H34" s="119"/>
      <c r="I34" s="109">
        <v>425</v>
      </c>
      <c r="J34" s="119"/>
      <c r="K34" s="127">
        <f t="shared" si="0"/>
        <v>1025</v>
      </c>
    </row>
    <row r="35" spans="1:11" ht="13.8" x14ac:dyDescent="0.25">
      <c r="A35" s="117">
        <v>31</v>
      </c>
      <c r="B35" s="122" t="s">
        <v>115</v>
      </c>
      <c r="C35" s="119">
        <v>400</v>
      </c>
      <c r="D35" s="119"/>
      <c r="E35" s="119"/>
      <c r="F35" s="119"/>
      <c r="G35" s="119"/>
      <c r="H35" s="119"/>
      <c r="I35" s="119"/>
      <c r="J35" s="119">
        <v>600</v>
      </c>
      <c r="K35" s="106">
        <f t="shared" si="0"/>
        <v>1000</v>
      </c>
    </row>
    <row r="36" spans="1:11" ht="13.8" x14ac:dyDescent="0.25">
      <c r="A36" s="121">
        <v>32</v>
      </c>
      <c r="B36" s="123" t="s">
        <v>101</v>
      </c>
      <c r="C36" s="119"/>
      <c r="D36" s="119"/>
      <c r="E36" s="119">
        <v>550</v>
      </c>
      <c r="F36" s="119">
        <v>350</v>
      </c>
      <c r="G36" s="119">
        <v>50</v>
      </c>
      <c r="H36" s="119"/>
      <c r="I36" s="119"/>
      <c r="J36" s="119"/>
      <c r="K36" s="127">
        <f t="shared" si="0"/>
        <v>950</v>
      </c>
    </row>
    <row r="37" spans="1:11" ht="13.8" x14ac:dyDescent="0.25">
      <c r="A37" s="121">
        <v>33</v>
      </c>
      <c r="B37" s="123" t="s">
        <v>109</v>
      </c>
      <c r="C37" s="119">
        <v>300</v>
      </c>
      <c r="D37" s="119">
        <v>600</v>
      </c>
      <c r="E37" s="119"/>
      <c r="F37" s="119"/>
      <c r="G37" s="119"/>
      <c r="H37" s="119"/>
      <c r="I37" s="119"/>
      <c r="J37" s="119"/>
      <c r="K37" s="106">
        <f t="shared" ref="K37:K68" si="1">SUM(C37:J37)</f>
        <v>900</v>
      </c>
    </row>
    <row r="38" spans="1:11" ht="13.8" x14ac:dyDescent="0.25">
      <c r="A38" s="117">
        <v>34</v>
      </c>
      <c r="B38" s="122" t="s">
        <v>293</v>
      </c>
      <c r="C38" s="119">
        <v>900</v>
      </c>
      <c r="D38" s="119"/>
      <c r="E38" s="119"/>
      <c r="F38" s="119"/>
      <c r="G38" s="119"/>
      <c r="H38" s="119"/>
      <c r="I38" s="119"/>
      <c r="J38" s="119"/>
      <c r="K38" s="106">
        <f t="shared" si="1"/>
        <v>900</v>
      </c>
    </row>
    <row r="39" spans="1:11" ht="13.8" x14ac:dyDescent="0.25">
      <c r="A39" s="121">
        <v>35</v>
      </c>
      <c r="B39" s="123" t="s">
        <v>127</v>
      </c>
      <c r="C39" s="119">
        <v>900</v>
      </c>
      <c r="D39" s="119"/>
      <c r="E39" s="119"/>
      <c r="F39" s="119"/>
      <c r="G39" s="119"/>
      <c r="H39" s="119"/>
      <c r="I39" s="119"/>
      <c r="J39" s="119"/>
      <c r="K39" s="106">
        <f t="shared" si="1"/>
        <v>900</v>
      </c>
    </row>
    <row r="40" spans="1:11" ht="13.8" x14ac:dyDescent="0.25">
      <c r="A40" s="121">
        <v>36</v>
      </c>
      <c r="B40" s="125" t="s">
        <v>191</v>
      </c>
      <c r="C40" s="119">
        <v>900</v>
      </c>
      <c r="D40" s="119"/>
      <c r="E40" s="119"/>
      <c r="F40" s="119"/>
      <c r="G40" s="119"/>
      <c r="H40" s="119"/>
      <c r="I40" s="119"/>
      <c r="J40" s="119"/>
      <c r="K40" s="106">
        <f t="shared" si="1"/>
        <v>900</v>
      </c>
    </row>
    <row r="41" spans="1:11" ht="13.8" x14ac:dyDescent="0.25">
      <c r="A41" s="117">
        <v>37</v>
      </c>
      <c r="B41" s="123" t="s">
        <v>101</v>
      </c>
      <c r="C41" s="119"/>
      <c r="D41" s="119">
        <v>400</v>
      </c>
      <c r="E41" s="119">
        <v>150</v>
      </c>
      <c r="F41" s="119">
        <v>350</v>
      </c>
      <c r="G41" s="119"/>
      <c r="H41" s="119"/>
      <c r="I41" s="119"/>
      <c r="J41" s="119"/>
      <c r="K41" s="106">
        <f t="shared" si="1"/>
        <v>900</v>
      </c>
    </row>
    <row r="42" spans="1:11" ht="13.8" x14ac:dyDescent="0.25">
      <c r="A42" s="121">
        <v>38</v>
      </c>
      <c r="B42" s="122" t="s">
        <v>179</v>
      </c>
      <c r="C42" s="119"/>
      <c r="D42" s="119">
        <v>400</v>
      </c>
      <c r="E42" s="119"/>
      <c r="F42" s="119"/>
      <c r="G42" s="119"/>
      <c r="H42" s="119">
        <v>500</v>
      </c>
      <c r="I42" s="119"/>
      <c r="J42" s="119"/>
      <c r="K42" s="106">
        <f t="shared" si="1"/>
        <v>900</v>
      </c>
    </row>
    <row r="43" spans="1:11" ht="13.8" x14ac:dyDescent="0.25">
      <c r="A43" s="121">
        <v>39</v>
      </c>
      <c r="B43" s="122" t="s">
        <v>182</v>
      </c>
      <c r="C43" s="119"/>
      <c r="D43" s="119"/>
      <c r="E43" s="119">
        <v>150</v>
      </c>
      <c r="F43" s="119">
        <v>500</v>
      </c>
      <c r="G43" s="119"/>
      <c r="H43" s="119">
        <v>200</v>
      </c>
      <c r="I43" s="119"/>
      <c r="J43" s="119"/>
      <c r="K43" s="106">
        <f t="shared" si="1"/>
        <v>850</v>
      </c>
    </row>
    <row r="44" spans="1:11" ht="13.8" x14ac:dyDescent="0.25">
      <c r="A44" s="117">
        <v>40</v>
      </c>
      <c r="B44" s="122" t="s">
        <v>131</v>
      </c>
      <c r="C44" s="119"/>
      <c r="D44" s="119"/>
      <c r="E44" s="119"/>
      <c r="F44" s="119"/>
      <c r="G44" s="119"/>
      <c r="H44" s="119"/>
      <c r="I44" s="119"/>
      <c r="J44" s="119">
        <v>800</v>
      </c>
      <c r="K44" s="106">
        <f t="shared" si="1"/>
        <v>800</v>
      </c>
    </row>
    <row r="45" spans="1:11" ht="13.8" x14ac:dyDescent="0.25">
      <c r="A45" s="121">
        <v>41</v>
      </c>
      <c r="B45" s="125" t="s">
        <v>134</v>
      </c>
      <c r="C45" s="119"/>
      <c r="D45" s="119"/>
      <c r="E45" s="119"/>
      <c r="F45" s="119"/>
      <c r="G45" s="119"/>
      <c r="H45" s="119"/>
      <c r="I45" s="119"/>
      <c r="J45" s="119">
        <v>700</v>
      </c>
      <c r="K45" s="106">
        <f t="shared" si="1"/>
        <v>700</v>
      </c>
    </row>
    <row r="46" spans="1:11" ht="13.8" x14ac:dyDescent="0.25">
      <c r="A46" s="121">
        <v>42</v>
      </c>
      <c r="B46" s="125" t="s">
        <v>64</v>
      </c>
      <c r="C46" s="119"/>
      <c r="D46" s="119"/>
      <c r="E46" s="119"/>
      <c r="F46" s="119"/>
      <c r="G46" s="119"/>
      <c r="H46" s="119"/>
      <c r="I46" s="119"/>
      <c r="J46" s="119">
        <v>700</v>
      </c>
      <c r="K46" s="106">
        <f t="shared" si="1"/>
        <v>700</v>
      </c>
    </row>
    <row r="47" spans="1:11" ht="13.8" x14ac:dyDescent="0.25">
      <c r="A47" s="117">
        <v>43</v>
      </c>
      <c r="B47" s="123" t="s">
        <v>185</v>
      </c>
      <c r="C47" s="119"/>
      <c r="D47" s="119">
        <v>300</v>
      </c>
      <c r="E47" s="119"/>
      <c r="F47" s="119">
        <v>300</v>
      </c>
      <c r="G47" s="119">
        <v>50</v>
      </c>
      <c r="H47" s="119"/>
      <c r="I47" s="119"/>
      <c r="J47" s="119"/>
      <c r="K47" s="127">
        <f t="shared" si="1"/>
        <v>650</v>
      </c>
    </row>
    <row r="48" spans="1:11" ht="13.8" x14ac:dyDescent="0.25">
      <c r="A48" s="121">
        <v>44</v>
      </c>
      <c r="B48" s="122" t="s">
        <v>128</v>
      </c>
      <c r="C48" s="119">
        <v>600</v>
      </c>
      <c r="D48" s="119"/>
      <c r="E48" s="119"/>
      <c r="F48" s="119"/>
      <c r="G48" s="119"/>
      <c r="H48" s="119"/>
      <c r="I48" s="119"/>
      <c r="J48" s="119"/>
      <c r="K48" s="106">
        <f t="shared" si="1"/>
        <v>600</v>
      </c>
    </row>
    <row r="49" spans="1:11" ht="13.8" x14ac:dyDescent="0.25">
      <c r="A49" s="121">
        <v>45</v>
      </c>
      <c r="B49" s="122" t="s">
        <v>137</v>
      </c>
      <c r="C49" s="119"/>
      <c r="D49" s="119">
        <v>300</v>
      </c>
      <c r="E49" s="119"/>
      <c r="F49" s="119">
        <v>200</v>
      </c>
      <c r="G49" s="119"/>
      <c r="H49" s="119"/>
      <c r="I49" s="119"/>
      <c r="J49" s="119"/>
      <c r="K49" s="106">
        <f t="shared" si="1"/>
        <v>500</v>
      </c>
    </row>
    <row r="50" spans="1:11" ht="13.8" x14ac:dyDescent="0.25">
      <c r="A50" s="117">
        <v>46</v>
      </c>
      <c r="B50" s="125" t="s">
        <v>129</v>
      </c>
      <c r="C50" s="119"/>
      <c r="D50" s="119"/>
      <c r="E50" s="119"/>
      <c r="F50" s="119"/>
      <c r="G50" s="119"/>
      <c r="H50" s="119"/>
      <c r="I50" s="119"/>
      <c r="J50" s="119">
        <v>500</v>
      </c>
      <c r="K50" s="106">
        <f t="shared" si="1"/>
        <v>500</v>
      </c>
    </row>
    <row r="51" spans="1:11" ht="13.8" x14ac:dyDescent="0.25">
      <c r="A51" s="121">
        <v>47</v>
      </c>
      <c r="B51" s="124" t="s">
        <v>187</v>
      </c>
      <c r="C51" s="119">
        <v>400</v>
      </c>
      <c r="D51" s="119"/>
      <c r="E51" s="119"/>
      <c r="F51" s="119"/>
      <c r="G51" s="119">
        <v>50</v>
      </c>
      <c r="H51" s="119"/>
      <c r="I51" s="119"/>
      <c r="J51" s="119"/>
      <c r="K51" s="127">
        <f t="shared" si="1"/>
        <v>450</v>
      </c>
    </row>
    <row r="52" spans="1:11" ht="13.8" x14ac:dyDescent="0.25">
      <c r="A52" s="121">
        <v>48</v>
      </c>
      <c r="B52" s="122" t="s">
        <v>112</v>
      </c>
      <c r="C52" s="119"/>
      <c r="D52" s="119"/>
      <c r="E52" s="119"/>
      <c r="F52" s="119">
        <v>150</v>
      </c>
      <c r="G52" s="119"/>
      <c r="H52" s="119"/>
      <c r="I52" s="119"/>
      <c r="J52" s="119">
        <v>300</v>
      </c>
      <c r="K52" s="106">
        <f t="shared" si="1"/>
        <v>450</v>
      </c>
    </row>
    <row r="53" spans="1:11" ht="13.8" x14ac:dyDescent="0.25">
      <c r="A53" s="117">
        <v>49</v>
      </c>
      <c r="B53" s="123" t="s">
        <v>106</v>
      </c>
      <c r="C53" s="119"/>
      <c r="D53" s="119">
        <v>400</v>
      </c>
      <c r="E53" s="119"/>
      <c r="F53" s="119"/>
      <c r="G53" s="119"/>
      <c r="H53" s="119"/>
      <c r="I53" s="119"/>
      <c r="J53" s="119"/>
      <c r="K53" s="106">
        <f t="shared" si="1"/>
        <v>400</v>
      </c>
    </row>
    <row r="54" spans="1:11" ht="13.8" x14ac:dyDescent="0.25">
      <c r="A54" s="121">
        <v>50</v>
      </c>
      <c r="B54" s="123" t="s">
        <v>113</v>
      </c>
      <c r="C54" s="119">
        <v>400</v>
      </c>
      <c r="D54" s="119"/>
      <c r="E54" s="119"/>
      <c r="F54" s="119"/>
      <c r="G54" s="119"/>
      <c r="H54" s="119"/>
      <c r="I54" s="119"/>
      <c r="J54" s="119"/>
      <c r="K54" s="106">
        <f t="shared" si="1"/>
        <v>400</v>
      </c>
    </row>
    <row r="55" spans="1:11" ht="13.8" x14ac:dyDescent="0.25">
      <c r="A55" s="121">
        <v>51</v>
      </c>
      <c r="B55" s="126" t="s">
        <v>121</v>
      </c>
      <c r="C55" s="119"/>
      <c r="D55" s="119"/>
      <c r="E55" s="119">
        <v>150</v>
      </c>
      <c r="F55" s="119"/>
      <c r="G55" s="119">
        <v>250</v>
      </c>
      <c r="H55" s="119"/>
      <c r="I55" s="119"/>
      <c r="J55" s="119"/>
      <c r="K55" s="127">
        <f t="shared" si="1"/>
        <v>400</v>
      </c>
    </row>
    <row r="56" spans="1:11" ht="13.8" x14ac:dyDescent="0.25">
      <c r="A56" s="117">
        <v>52</v>
      </c>
      <c r="B56" s="122" t="s">
        <v>190</v>
      </c>
      <c r="C56" s="119"/>
      <c r="D56" s="119"/>
      <c r="E56" s="119">
        <v>350</v>
      </c>
      <c r="F56" s="119">
        <v>100</v>
      </c>
      <c r="G56" s="119"/>
      <c r="H56" s="119"/>
      <c r="I56" s="119"/>
      <c r="J56" s="119"/>
      <c r="K56" s="106">
        <f t="shared" si="1"/>
        <v>450</v>
      </c>
    </row>
    <row r="57" spans="1:11" ht="13.8" x14ac:dyDescent="0.25">
      <c r="A57" s="121">
        <v>53</v>
      </c>
      <c r="B57" s="123" t="s">
        <v>120</v>
      </c>
      <c r="C57" s="119"/>
      <c r="D57" s="119">
        <v>200</v>
      </c>
      <c r="E57" s="119">
        <v>150</v>
      </c>
      <c r="F57" s="119"/>
      <c r="G57" s="119"/>
      <c r="H57" s="119"/>
      <c r="I57" s="119"/>
      <c r="J57" s="119"/>
      <c r="K57" s="106">
        <f t="shared" si="1"/>
        <v>350</v>
      </c>
    </row>
    <row r="58" spans="1:11" ht="13.8" x14ac:dyDescent="0.25">
      <c r="A58" s="121">
        <v>54</v>
      </c>
      <c r="B58" s="123" t="s">
        <v>124</v>
      </c>
      <c r="C58" s="119"/>
      <c r="D58" s="119">
        <v>200</v>
      </c>
      <c r="E58" s="119">
        <v>150</v>
      </c>
      <c r="F58" s="119"/>
      <c r="G58" s="119"/>
      <c r="H58" s="119"/>
      <c r="I58" s="119"/>
      <c r="J58" s="119"/>
      <c r="K58" s="106">
        <f t="shared" si="1"/>
        <v>350</v>
      </c>
    </row>
    <row r="59" spans="1:11" ht="13.8" x14ac:dyDescent="0.25">
      <c r="A59" s="121">
        <v>55</v>
      </c>
      <c r="B59" s="123" t="s">
        <v>117</v>
      </c>
      <c r="C59" s="119"/>
      <c r="D59" s="119"/>
      <c r="E59" s="119"/>
      <c r="F59" s="119"/>
      <c r="G59" s="119"/>
      <c r="H59" s="119"/>
      <c r="I59" s="109">
        <v>340</v>
      </c>
      <c r="J59" s="119"/>
      <c r="K59" s="127">
        <f t="shared" si="1"/>
        <v>340</v>
      </c>
    </row>
    <row r="60" spans="1:11" ht="13.8" x14ac:dyDescent="0.25">
      <c r="A60" s="121">
        <v>56</v>
      </c>
      <c r="B60" s="123" t="s">
        <v>203</v>
      </c>
      <c r="C60" s="119"/>
      <c r="D60" s="119"/>
      <c r="E60" s="119"/>
      <c r="F60" s="119"/>
      <c r="G60" s="119"/>
      <c r="H60" s="119"/>
      <c r="I60" s="109">
        <v>340</v>
      </c>
      <c r="J60" s="119"/>
      <c r="K60" s="127">
        <f t="shared" si="1"/>
        <v>340</v>
      </c>
    </row>
    <row r="61" spans="1:11" ht="13.8" x14ac:dyDescent="0.25">
      <c r="A61" s="121">
        <v>57</v>
      </c>
      <c r="B61" s="123" t="s">
        <v>98</v>
      </c>
      <c r="C61" s="119"/>
      <c r="D61" s="119">
        <v>300</v>
      </c>
      <c r="E61" s="119"/>
      <c r="F61" s="119"/>
      <c r="G61" s="119"/>
      <c r="H61" s="119"/>
      <c r="I61" s="119"/>
      <c r="J61" s="119"/>
      <c r="K61" s="106">
        <f t="shared" si="1"/>
        <v>300</v>
      </c>
    </row>
    <row r="62" spans="1:11" ht="13.8" x14ac:dyDescent="0.25">
      <c r="A62" s="121">
        <v>58</v>
      </c>
      <c r="B62" s="122" t="s">
        <v>180</v>
      </c>
      <c r="C62" s="119"/>
      <c r="D62" s="119"/>
      <c r="E62" s="119"/>
      <c r="F62" s="119">
        <v>300</v>
      </c>
      <c r="G62" s="119"/>
      <c r="H62" s="119"/>
      <c r="I62" s="119"/>
      <c r="J62" s="119"/>
      <c r="K62" s="106">
        <f t="shared" si="1"/>
        <v>300</v>
      </c>
    </row>
    <row r="63" spans="1:11" ht="13.8" x14ac:dyDescent="0.25">
      <c r="A63" s="121">
        <v>59</v>
      </c>
      <c r="B63" s="125" t="s">
        <v>183</v>
      </c>
      <c r="C63" s="119"/>
      <c r="D63" s="119"/>
      <c r="E63" s="119">
        <v>300</v>
      </c>
      <c r="F63" s="119"/>
      <c r="G63" s="119"/>
      <c r="H63" s="119"/>
      <c r="I63" s="119"/>
      <c r="J63" s="119"/>
      <c r="K63" s="106">
        <f t="shared" si="1"/>
        <v>300</v>
      </c>
    </row>
    <row r="64" spans="1:11" ht="13.8" x14ac:dyDescent="0.25">
      <c r="A64" s="121">
        <v>60</v>
      </c>
      <c r="B64" s="124" t="s">
        <v>204</v>
      </c>
      <c r="C64" s="119"/>
      <c r="D64" s="119"/>
      <c r="E64" s="119"/>
      <c r="F64" s="119"/>
      <c r="G64" s="119"/>
      <c r="H64" s="119"/>
      <c r="I64" s="109">
        <v>255</v>
      </c>
      <c r="J64" s="119"/>
      <c r="K64" s="127">
        <f t="shared" si="1"/>
        <v>255</v>
      </c>
    </row>
    <row r="65" spans="1:11" ht="13.8" x14ac:dyDescent="0.25">
      <c r="A65" s="121">
        <v>61</v>
      </c>
      <c r="B65" s="123" t="s">
        <v>184</v>
      </c>
      <c r="C65" s="119"/>
      <c r="D65" s="119"/>
      <c r="E65" s="119"/>
      <c r="F65" s="119"/>
      <c r="G65" s="119">
        <v>250</v>
      </c>
      <c r="H65" s="119"/>
      <c r="I65" s="119"/>
      <c r="J65" s="119"/>
      <c r="K65" s="127">
        <f t="shared" si="1"/>
        <v>250</v>
      </c>
    </row>
    <row r="66" spans="1:11" ht="13.8" x14ac:dyDescent="0.25">
      <c r="A66" s="121">
        <v>62</v>
      </c>
      <c r="B66" s="122" t="s">
        <v>105</v>
      </c>
      <c r="C66" s="119"/>
      <c r="D66" s="119"/>
      <c r="E66" s="119"/>
      <c r="F66" s="119">
        <v>100</v>
      </c>
      <c r="G66" s="119">
        <v>150</v>
      </c>
      <c r="H66" s="119"/>
      <c r="I66" s="119"/>
      <c r="J66" s="119"/>
      <c r="K66" s="127">
        <f t="shared" si="1"/>
        <v>250</v>
      </c>
    </row>
    <row r="67" spans="1:11" ht="13.8" x14ac:dyDescent="0.25">
      <c r="A67" s="121">
        <v>63</v>
      </c>
      <c r="B67" s="123" t="s">
        <v>122</v>
      </c>
      <c r="C67" s="119"/>
      <c r="D67" s="119"/>
      <c r="E67" s="119">
        <v>150</v>
      </c>
      <c r="F67" s="119">
        <v>100</v>
      </c>
      <c r="G67" s="119"/>
      <c r="H67" s="119"/>
      <c r="I67" s="119"/>
      <c r="J67" s="119"/>
      <c r="K67" s="106">
        <f t="shared" si="1"/>
        <v>250</v>
      </c>
    </row>
    <row r="68" spans="1:11" ht="13.8" x14ac:dyDescent="0.25">
      <c r="A68" s="121">
        <v>64</v>
      </c>
      <c r="B68" s="122" t="s">
        <v>102</v>
      </c>
      <c r="C68" s="119"/>
      <c r="D68" s="119">
        <v>200</v>
      </c>
      <c r="E68" s="119"/>
      <c r="F68" s="119"/>
      <c r="G68" s="119"/>
      <c r="H68" s="119"/>
      <c r="I68" s="119"/>
      <c r="J68" s="119">
        <v>50</v>
      </c>
      <c r="K68" s="106">
        <f t="shared" si="1"/>
        <v>250</v>
      </c>
    </row>
    <row r="69" spans="1:11" ht="13.8" x14ac:dyDescent="0.25">
      <c r="A69" s="121">
        <v>65</v>
      </c>
      <c r="B69" s="123" t="s">
        <v>97</v>
      </c>
      <c r="C69" s="119"/>
      <c r="D69" s="119">
        <v>200</v>
      </c>
      <c r="E69" s="119"/>
      <c r="F69" s="119"/>
      <c r="G69" s="119"/>
      <c r="H69" s="119"/>
      <c r="I69" s="119"/>
      <c r="J69" s="119"/>
      <c r="K69" s="106">
        <f t="shared" ref="K69:K72" si="2">SUM(C69:J69)</f>
        <v>200</v>
      </c>
    </row>
    <row r="70" spans="1:11" ht="13.8" x14ac:dyDescent="0.25">
      <c r="A70" s="121">
        <v>66</v>
      </c>
      <c r="B70" s="123" t="s">
        <v>130</v>
      </c>
      <c r="C70" s="119"/>
      <c r="D70" s="119"/>
      <c r="E70" s="119"/>
      <c r="F70" s="119">
        <v>150</v>
      </c>
      <c r="G70" s="119"/>
      <c r="H70" s="119"/>
      <c r="I70" s="119"/>
      <c r="J70" s="119"/>
      <c r="K70" s="106">
        <f t="shared" si="2"/>
        <v>150</v>
      </c>
    </row>
    <row r="71" spans="1:11" ht="13.8" x14ac:dyDescent="0.25">
      <c r="A71" s="121">
        <v>67</v>
      </c>
      <c r="B71" s="124" t="s">
        <v>299</v>
      </c>
      <c r="C71" s="119"/>
      <c r="D71" s="119"/>
      <c r="E71" s="119">
        <v>150</v>
      </c>
      <c r="F71" s="119"/>
      <c r="G71" s="119"/>
      <c r="H71" s="119"/>
      <c r="I71" s="119"/>
      <c r="J71" s="119"/>
      <c r="K71" s="106">
        <f t="shared" si="2"/>
        <v>150</v>
      </c>
    </row>
    <row r="72" spans="1:11" ht="13.8" x14ac:dyDescent="0.25">
      <c r="A72" s="121">
        <v>68</v>
      </c>
      <c r="B72" s="124" t="s">
        <v>186</v>
      </c>
      <c r="C72" s="119"/>
      <c r="D72" s="119"/>
      <c r="E72" s="119"/>
      <c r="F72" s="119"/>
      <c r="G72" s="119"/>
      <c r="H72" s="119">
        <v>150</v>
      </c>
      <c r="I72" s="119"/>
      <c r="J72" s="119"/>
      <c r="K72" s="106">
        <f t="shared" si="2"/>
        <v>150</v>
      </c>
    </row>
    <row r="73" spans="1:11" ht="13.8" x14ac:dyDescent="0.25">
      <c r="A73" s="125"/>
      <c r="B73" s="124" t="s">
        <v>296</v>
      </c>
      <c r="C73" s="119"/>
      <c r="D73" s="119"/>
      <c r="E73" s="119"/>
      <c r="F73" s="119"/>
      <c r="G73" s="119"/>
      <c r="H73" s="119"/>
      <c r="I73" s="119"/>
      <c r="J73" s="119"/>
      <c r="K73" s="106"/>
    </row>
    <row r="74" spans="1:11" ht="13.8" x14ac:dyDescent="0.25">
      <c r="A74" s="125"/>
      <c r="B74" s="124" t="s">
        <v>330</v>
      </c>
      <c r="C74" s="119"/>
      <c r="D74" s="119"/>
      <c r="E74" s="119"/>
      <c r="F74" s="119"/>
      <c r="G74" s="119"/>
      <c r="H74" s="119"/>
      <c r="I74" s="119"/>
      <c r="J74" s="119"/>
      <c r="K74" s="106"/>
    </row>
    <row r="75" spans="1:11" ht="13.8" x14ac:dyDescent="0.25">
      <c r="A75" s="125"/>
      <c r="B75" s="124" t="s">
        <v>331</v>
      </c>
      <c r="C75" s="119"/>
      <c r="D75" s="119"/>
      <c r="E75" s="119"/>
      <c r="F75" s="119"/>
      <c r="G75" s="119"/>
      <c r="H75" s="119"/>
      <c r="I75" s="119"/>
      <c r="J75" s="119"/>
      <c r="K75" s="106"/>
    </row>
    <row r="76" spans="1:11" ht="13.8" x14ac:dyDescent="0.25">
      <c r="A76" s="125"/>
      <c r="B76" s="124" t="s">
        <v>189</v>
      </c>
      <c r="C76" s="119"/>
      <c r="D76" s="119"/>
      <c r="E76" s="119"/>
      <c r="F76" s="119"/>
      <c r="G76" s="119"/>
      <c r="H76" s="119"/>
      <c r="I76" s="119"/>
      <c r="J76" s="119"/>
      <c r="K76" s="106"/>
    </row>
    <row r="77" spans="1:11" ht="13.8" x14ac:dyDescent="0.25">
      <c r="A77" s="125"/>
      <c r="B77" s="124" t="s">
        <v>185</v>
      </c>
      <c r="C77" s="119"/>
      <c r="D77" s="119"/>
      <c r="E77" s="119"/>
      <c r="F77" s="119"/>
      <c r="G77" s="119"/>
      <c r="H77" s="119"/>
      <c r="I77" s="119"/>
      <c r="J77" s="119"/>
      <c r="K77" s="106"/>
    </row>
    <row r="78" spans="1:11" ht="13.8" x14ac:dyDescent="0.25">
      <c r="A78" s="125"/>
      <c r="B78" s="124" t="s">
        <v>324</v>
      </c>
      <c r="C78" s="119"/>
      <c r="D78" s="119"/>
      <c r="E78" s="119"/>
      <c r="F78" s="119"/>
      <c r="G78" s="119"/>
      <c r="H78" s="119"/>
      <c r="I78" s="119"/>
      <c r="J78" s="119"/>
      <c r="K78" s="106"/>
    </row>
    <row r="79" spans="1:11" ht="13.8" x14ac:dyDescent="0.25">
      <c r="A79" s="125"/>
      <c r="B79" s="124" t="s">
        <v>318</v>
      </c>
      <c r="C79" s="119"/>
      <c r="D79" s="119"/>
      <c r="E79" s="119"/>
      <c r="F79" s="119"/>
      <c r="G79" s="119"/>
      <c r="H79" s="119"/>
      <c r="I79" s="119"/>
      <c r="J79" s="119"/>
      <c r="K79" s="106"/>
    </row>
    <row r="80" spans="1:11" ht="13.8" x14ac:dyDescent="0.25">
      <c r="A80" s="125"/>
      <c r="B80" s="124" t="s">
        <v>313</v>
      </c>
      <c r="C80" s="119"/>
      <c r="D80" s="119"/>
      <c r="E80" s="119"/>
      <c r="F80" s="119"/>
      <c r="G80" s="119"/>
      <c r="H80" s="119"/>
      <c r="I80" s="119"/>
      <c r="J80" s="119"/>
      <c r="K80" s="106"/>
    </row>
    <row r="81" spans="1:11" ht="13.8" x14ac:dyDescent="0.25">
      <c r="A81" s="125"/>
      <c r="B81" s="124" t="s">
        <v>322</v>
      </c>
      <c r="C81" s="119"/>
      <c r="D81" s="119"/>
      <c r="E81" s="119"/>
      <c r="F81" s="119"/>
      <c r="G81" s="119"/>
      <c r="H81" s="119"/>
      <c r="I81" s="119"/>
      <c r="J81" s="119"/>
      <c r="K81" s="106"/>
    </row>
    <row r="82" spans="1:11" ht="13.8" x14ac:dyDescent="0.25">
      <c r="A82" s="125"/>
      <c r="B82" s="124" t="s">
        <v>181</v>
      </c>
      <c r="C82" s="119"/>
      <c r="D82" s="119"/>
      <c r="E82" s="119"/>
      <c r="F82" s="119"/>
      <c r="G82" s="119"/>
      <c r="H82" s="119"/>
      <c r="I82" s="119"/>
      <c r="J82" s="119"/>
      <c r="K82" s="106"/>
    </row>
    <row r="83" spans="1:11" ht="13.8" x14ac:dyDescent="0.25">
      <c r="A83" s="125"/>
      <c r="B83" s="124" t="s">
        <v>314</v>
      </c>
      <c r="C83" s="119"/>
      <c r="D83" s="119"/>
      <c r="E83" s="119"/>
      <c r="F83" s="119"/>
      <c r="G83" s="119"/>
      <c r="H83" s="119"/>
      <c r="I83" s="119"/>
      <c r="J83" s="119"/>
      <c r="K83" s="106"/>
    </row>
    <row r="84" spans="1:11" ht="13.8" x14ac:dyDescent="0.25">
      <c r="A84" s="125"/>
      <c r="B84" s="124" t="s">
        <v>188</v>
      </c>
      <c r="C84" s="119"/>
      <c r="D84" s="119"/>
      <c r="E84" s="119"/>
      <c r="F84" s="119"/>
      <c r="G84" s="119"/>
      <c r="H84" s="119"/>
      <c r="I84" s="119"/>
      <c r="J84" s="119"/>
      <c r="K84" s="106"/>
    </row>
    <row r="85" spans="1:11" ht="13.8" x14ac:dyDescent="0.25">
      <c r="A85" s="125"/>
      <c r="B85" s="124" t="s">
        <v>135</v>
      </c>
      <c r="C85" s="119"/>
      <c r="D85" s="119"/>
      <c r="E85" s="119"/>
      <c r="F85" s="119"/>
      <c r="G85" s="119"/>
      <c r="H85" s="119"/>
      <c r="I85" s="119"/>
      <c r="J85" s="119"/>
      <c r="K85" s="106"/>
    </row>
    <row r="86" spans="1:11" ht="13.8" x14ac:dyDescent="0.25">
      <c r="A86" s="125"/>
      <c r="B86" s="124" t="s">
        <v>332</v>
      </c>
      <c r="C86" s="119"/>
      <c r="D86" s="119"/>
      <c r="E86" s="119"/>
      <c r="F86" s="119"/>
      <c r="G86" s="119"/>
      <c r="H86" s="119"/>
      <c r="I86" s="119"/>
      <c r="J86" s="119"/>
      <c r="K86" s="106"/>
    </row>
    <row r="87" spans="1:11" ht="13.8" x14ac:dyDescent="0.25">
      <c r="A87" s="125"/>
      <c r="B87" s="124" t="s">
        <v>315</v>
      </c>
      <c r="C87" s="119"/>
      <c r="D87" s="119"/>
      <c r="E87" s="119"/>
      <c r="F87" s="119"/>
      <c r="G87" s="119"/>
      <c r="H87" s="119"/>
      <c r="I87" s="119"/>
      <c r="J87" s="119"/>
      <c r="K87" s="106"/>
    </row>
    <row r="88" spans="1:11" ht="13.8" x14ac:dyDescent="0.25">
      <c r="A88" s="125"/>
      <c r="B88" s="124" t="s">
        <v>319</v>
      </c>
      <c r="C88" s="119"/>
      <c r="D88" s="119"/>
      <c r="E88" s="119"/>
      <c r="F88" s="119"/>
      <c r="G88" s="119"/>
      <c r="H88" s="119"/>
      <c r="I88" s="119"/>
      <c r="J88" s="119"/>
      <c r="K88" s="106"/>
    </row>
    <row r="89" spans="1:11" ht="13.8" x14ac:dyDescent="0.25">
      <c r="A89" s="125"/>
      <c r="B89" s="124" t="s">
        <v>333</v>
      </c>
      <c r="C89" s="119"/>
      <c r="D89" s="119"/>
      <c r="E89" s="119"/>
      <c r="F89" s="119"/>
      <c r="G89" s="119"/>
      <c r="H89" s="119"/>
      <c r="I89" s="119"/>
      <c r="J89" s="119"/>
      <c r="K89" s="106"/>
    </row>
    <row r="90" spans="1:11" ht="13.8" x14ac:dyDescent="0.25">
      <c r="A90" s="125"/>
      <c r="B90" s="124" t="s">
        <v>334</v>
      </c>
      <c r="C90" s="119"/>
      <c r="D90" s="119"/>
      <c r="E90" s="119"/>
      <c r="F90" s="119"/>
      <c r="G90" s="119"/>
      <c r="H90" s="119"/>
      <c r="I90" s="119"/>
      <c r="J90" s="119"/>
      <c r="K90" s="106"/>
    </row>
  </sheetData>
  <sortState xmlns:xlrd2="http://schemas.microsoft.com/office/spreadsheetml/2017/richdata2" ref="A5:K72">
    <sortCondition descending="1" ref="K5:K72"/>
  </sortState>
  <mergeCells count="1">
    <mergeCell ref="B2:J2"/>
  </mergeCells>
  <pageMargins left="0" right="0" top="0.23622047244094491" bottom="0.23622047244094491" header="0.23622047244094491" footer="0.2362204724409449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84"/>
  <sheetViews>
    <sheetView workbookViewId="0">
      <pane ySplit="4" topLeftCell="A41" activePane="bottomLeft" state="frozen"/>
      <selection pane="bottomLeft" activeCell="A52" sqref="A52:XFD52"/>
    </sheetView>
  </sheetViews>
  <sheetFormatPr defaultRowHeight="13.2" x14ac:dyDescent="0.25"/>
  <cols>
    <col min="1" max="1" width="8.88671875" customWidth="1"/>
    <col min="2" max="2" width="7.6640625" customWidth="1"/>
    <col min="3" max="3" width="8.33203125" customWidth="1"/>
    <col min="4" max="4" width="9" customWidth="1"/>
    <col min="5" max="5" width="9.33203125" customWidth="1"/>
    <col min="6" max="6" width="11.77734375" customWidth="1"/>
    <col min="7" max="7" width="12.109375" customWidth="1"/>
    <col min="8" max="10" width="11.21875" customWidth="1"/>
    <col min="11" max="11" width="8.33203125" customWidth="1"/>
  </cols>
  <sheetData>
    <row r="2" spans="1:11" ht="18" x14ac:dyDescent="0.35">
      <c r="A2" s="5"/>
      <c r="B2" s="157" t="s">
        <v>48</v>
      </c>
      <c r="C2" s="157"/>
      <c r="D2" s="157"/>
      <c r="E2" s="157"/>
      <c r="F2" s="157"/>
      <c r="G2" s="157"/>
      <c r="H2" s="157"/>
      <c r="I2" s="157"/>
      <c r="J2" s="1"/>
      <c r="K2" s="34"/>
    </row>
    <row r="3" spans="1:11" ht="13.95" customHeight="1" thickBot="1" x14ac:dyDescent="0.4">
      <c r="A3" s="2"/>
      <c r="B3" s="1"/>
      <c r="C3" s="1"/>
      <c r="D3" s="1"/>
      <c r="E3" s="1"/>
      <c r="F3" s="1"/>
      <c r="G3" s="1"/>
      <c r="H3" s="1"/>
      <c r="I3" s="1"/>
      <c r="J3" s="1"/>
      <c r="K3" s="34"/>
    </row>
    <row r="4" spans="1:11" ht="34.200000000000003" customHeight="1" thickBot="1" x14ac:dyDescent="0.3">
      <c r="A4" s="18" t="s">
        <v>7</v>
      </c>
      <c r="B4" s="19" t="s">
        <v>0</v>
      </c>
      <c r="C4" s="19" t="s">
        <v>11</v>
      </c>
      <c r="D4" s="19" t="s">
        <v>10</v>
      </c>
      <c r="E4" s="19" t="s">
        <v>8</v>
      </c>
      <c r="F4" s="19" t="s">
        <v>9</v>
      </c>
      <c r="G4" s="19" t="s">
        <v>21</v>
      </c>
      <c r="H4" s="19" t="s">
        <v>384</v>
      </c>
      <c r="I4" s="19" t="s">
        <v>311</v>
      </c>
      <c r="J4" s="8" t="s">
        <v>1</v>
      </c>
    </row>
    <row r="5" spans="1:11" ht="15" x14ac:dyDescent="0.25">
      <c r="A5" s="35">
        <v>1</v>
      </c>
      <c r="B5" s="25" t="s">
        <v>81</v>
      </c>
      <c r="C5" s="10"/>
      <c r="D5" s="10">
        <v>1062</v>
      </c>
      <c r="E5" s="10">
        <v>1676</v>
      </c>
      <c r="F5" s="10">
        <v>340</v>
      </c>
      <c r="G5" s="10"/>
      <c r="H5" s="35"/>
      <c r="I5" s="35"/>
      <c r="J5" s="49">
        <f t="shared" ref="J5:J10" si="0">SUM(C5:I5)</f>
        <v>3078</v>
      </c>
    </row>
    <row r="6" spans="1:11" ht="15" x14ac:dyDescent="0.25">
      <c r="A6" s="35">
        <v>2</v>
      </c>
      <c r="B6" s="25" t="s">
        <v>308</v>
      </c>
      <c r="C6" s="10"/>
      <c r="D6" s="10">
        <v>1062</v>
      </c>
      <c r="E6" s="10">
        <v>1412</v>
      </c>
      <c r="F6" s="10"/>
      <c r="G6" s="10"/>
      <c r="H6" s="35"/>
      <c r="I6" s="35"/>
      <c r="J6" s="50">
        <f t="shared" si="0"/>
        <v>2474</v>
      </c>
    </row>
    <row r="7" spans="1:11" ht="15" x14ac:dyDescent="0.25">
      <c r="A7" s="35">
        <v>3</v>
      </c>
      <c r="B7" s="25" t="s">
        <v>191</v>
      </c>
      <c r="C7" s="10"/>
      <c r="D7" s="10">
        <v>425</v>
      </c>
      <c r="E7" s="10">
        <v>1285</v>
      </c>
      <c r="F7" s="10"/>
      <c r="G7" s="10">
        <v>340</v>
      </c>
      <c r="H7" s="35"/>
      <c r="I7" s="35"/>
      <c r="J7" s="50">
        <f t="shared" si="0"/>
        <v>2050</v>
      </c>
    </row>
    <row r="8" spans="1:11" ht="15" x14ac:dyDescent="0.25">
      <c r="A8" s="35">
        <v>4</v>
      </c>
      <c r="B8" s="25" t="s">
        <v>135</v>
      </c>
      <c r="C8" s="10"/>
      <c r="D8" s="10">
        <v>465</v>
      </c>
      <c r="E8" s="10">
        <v>315</v>
      </c>
      <c r="F8" s="10"/>
      <c r="G8" s="10">
        <v>1190</v>
      </c>
      <c r="H8" s="35"/>
      <c r="I8" s="35"/>
      <c r="J8" s="50">
        <f t="shared" si="0"/>
        <v>1970</v>
      </c>
    </row>
    <row r="9" spans="1:11" ht="15" x14ac:dyDescent="0.25">
      <c r="A9" s="35">
        <v>5</v>
      </c>
      <c r="B9" s="25" t="s">
        <v>102</v>
      </c>
      <c r="C9" s="10">
        <v>637</v>
      </c>
      <c r="D9" s="10"/>
      <c r="E9" s="10">
        <v>40</v>
      </c>
      <c r="F9" s="10"/>
      <c r="G9" s="10">
        <v>1190</v>
      </c>
      <c r="H9" s="35"/>
      <c r="I9" s="35"/>
      <c r="J9" s="50">
        <f t="shared" si="0"/>
        <v>1867</v>
      </c>
    </row>
    <row r="10" spans="1:11" ht="16.5" customHeight="1" x14ac:dyDescent="0.25">
      <c r="A10" s="35">
        <v>6</v>
      </c>
      <c r="B10" s="25" t="s">
        <v>293</v>
      </c>
      <c r="C10" s="10"/>
      <c r="D10" s="10"/>
      <c r="E10" s="10">
        <v>380</v>
      </c>
      <c r="F10" s="10">
        <v>425</v>
      </c>
      <c r="G10" s="10">
        <v>680</v>
      </c>
      <c r="H10" s="35"/>
      <c r="I10" s="35"/>
      <c r="J10" s="50">
        <f t="shared" si="0"/>
        <v>1485</v>
      </c>
    </row>
    <row r="11" spans="1:11" ht="15" x14ac:dyDescent="0.25">
      <c r="A11" s="35">
        <v>7</v>
      </c>
      <c r="B11" s="25" t="s">
        <v>132</v>
      </c>
      <c r="C11" s="10"/>
      <c r="D11" s="10"/>
      <c r="E11" s="10">
        <v>1773</v>
      </c>
      <c r="F11" s="10"/>
      <c r="G11" s="10"/>
      <c r="H11" s="35"/>
      <c r="I11" s="35"/>
      <c r="J11" s="50">
        <v>1463</v>
      </c>
    </row>
    <row r="12" spans="1:11" ht="15" x14ac:dyDescent="0.25">
      <c r="A12" s="35">
        <v>8</v>
      </c>
      <c r="B12" s="25" t="s">
        <v>100</v>
      </c>
      <c r="C12" s="10"/>
      <c r="D12" s="10"/>
      <c r="E12" s="10">
        <v>977</v>
      </c>
      <c r="F12" s="10">
        <v>255</v>
      </c>
      <c r="G12" s="10"/>
      <c r="H12" s="35"/>
      <c r="I12" s="35"/>
      <c r="J12" s="50">
        <f t="shared" ref="J12:J18" si="1">SUM(C12:I12)</f>
        <v>1232</v>
      </c>
    </row>
    <row r="13" spans="1:11" ht="15.6" x14ac:dyDescent="0.3">
      <c r="A13" s="35">
        <v>9</v>
      </c>
      <c r="B13" s="25" t="s">
        <v>203</v>
      </c>
      <c r="C13" s="3"/>
      <c r="D13" s="3">
        <v>255</v>
      </c>
      <c r="E13" s="10">
        <v>425</v>
      </c>
      <c r="F13" s="3">
        <v>425</v>
      </c>
      <c r="G13" s="3"/>
      <c r="H13" s="35"/>
      <c r="I13" s="35"/>
      <c r="J13" s="50">
        <f t="shared" si="1"/>
        <v>1105</v>
      </c>
    </row>
    <row r="14" spans="1:11" ht="15" x14ac:dyDescent="0.25">
      <c r="A14" s="35">
        <v>10</v>
      </c>
      <c r="B14" s="25" t="s">
        <v>99</v>
      </c>
      <c r="C14" s="10"/>
      <c r="D14" s="10">
        <v>340</v>
      </c>
      <c r="E14" s="10">
        <v>745</v>
      </c>
      <c r="F14" s="10"/>
      <c r="G14" s="10"/>
      <c r="H14" s="35"/>
      <c r="I14" s="35"/>
      <c r="J14" s="50">
        <f t="shared" si="1"/>
        <v>1085</v>
      </c>
    </row>
    <row r="15" spans="1:11" ht="15" x14ac:dyDescent="0.25">
      <c r="A15" s="35">
        <v>11</v>
      </c>
      <c r="B15" s="25" t="s">
        <v>64</v>
      </c>
      <c r="C15" s="10">
        <v>722</v>
      </c>
      <c r="D15" s="10">
        <v>255</v>
      </c>
      <c r="E15" s="10"/>
      <c r="F15" s="10"/>
      <c r="G15" s="10"/>
      <c r="H15" s="35"/>
      <c r="I15" s="35"/>
      <c r="J15" s="50">
        <f t="shared" si="1"/>
        <v>977</v>
      </c>
    </row>
    <row r="16" spans="1:11" ht="15" x14ac:dyDescent="0.25">
      <c r="A16" s="35">
        <v>12</v>
      </c>
      <c r="B16" s="25" t="s">
        <v>198</v>
      </c>
      <c r="C16" s="10"/>
      <c r="D16" s="10"/>
      <c r="E16" s="10"/>
      <c r="F16" s="10"/>
      <c r="G16" s="10">
        <v>935</v>
      </c>
      <c r="H16" s="35"/>
      <c r="I16" s="35"/>
      <c r="J16" s="50">
        <f t="shared" si="1"/>
        <v>935</v>
      </c>
    </row>
    <row r="17" spans="1:10" ht="15" x14ac:dyDescent="0.25">
      <c r="A17" s="35">
        <v>13</v>
      </c>
      <c r="B17" s="25" t="s">
        <v>187</v>
      </c>
      <c r="C17" s="10"/>
      <c r="D17" s="10"/>
      <c r="E17" s="10"/>
      <c r="F17" s="10"/>
      <c r="G17" s="10">
        <v>765</v>
      </c>
      <c r="H17" s="35"/>
      <c r="I17" s="35"/>
      <c r="J17" s="50">
        <f t="shared" si="1"/>
        <v>765</v>
      </c>
    </row>
    <row r="18" spans="1:10" ht="15" x14ac:dyDescent="0.25">
      <c r="A18" s="35">
        <v>14</v>
      </c>
      <c r="B18" s="25" t="s">
        <v>129</v>
      </c>
      <c r="C18" s="10">
        <v>722</v>
      </c>
      <c r="D18" s="10"/>
      <c r="E18" s="10"/>
      <c r="F18" s="10"/>
      <c r="G18" s="10"/>
      <c r="H18" s="35"/>
      <c r="I18" s="35"/>
      <c r="J18" s="50">
        <f t="shared" si="1"/>
        <v>722</v>
      </c>
    </row>
    <row r="19" spans="1:10" ht="15" x14ac:dyDescent="0.25">
      <c r="A19" s="35">
        <v>15</v>
      </c>
      <c r="B19" s="25" t="s">
        <v>322</v>
      </c>
      <c r="C19" s="10"/>
      <c r="D19" s="10"/>
      <c r="E19" s="10">
        <v>180</v>
      </c>
      <c r="F19" s="10"/>
      <c r="G19" s="10"/>
      <c r="H19" s="35"/>
      <c r="I19" s="35"/>
      <c r="J19" s="50">
        <v>700</v>
      </c>
    </row>
    <row r="20" spans="1:10" ht="15" x14ac:dyDescent="0.25">
      <c r="A20" s="35">
        <v>16</v>
      </c>
      <c r="B20" s="25" t="s">
        <v>117</v>
      </c>
      <c r="C20" s="10"/>
      <c r="D20" s="10">
        <v>595</v>
      </c>
      <c r="E20" s="10"/>
      <c r="F20" s="10"/>
      <c r="G20" s="10"/>
      <c r="H20" s="35"/>
      <c r="I20" s="35"/>
      <c r="J20" s="50">
        <f>SUM(C20:I20)</f>
        <v>595</v>
      </c>
    </row>
    <row r="21" spans="1:10" ht="15" x14ac:dyDescent="0.25">
      <c r="A21" s="35">
        <v>17</v>
      </c>
      <c r="B21" s="25" t="s">
        <v>103</v>
      </c>
      <c r="C21" s="10"/>
      <c r="D21" s="10">
        <v>127</v>
      </c>
      <c r="E21" s="10"/>
      <c r="F21" s="10"/>
      <c r="G21" s="10">
        <v>425</v>
      </c>
      <c r="H21" s="35"/>
      <c r="I21" s="35"/>
      <c r="J21" s="50">
        <f>SUM(C21:I21)</f>
        <v>552</v>
      </c>
    </row>
    <row r="22" spans="1:10" ht="15" x14ac:dyDescent="0.25">
      <c r="A22" s="35">
        <v>18</v>
      </c>
      <c r="B22" s="25" t="s">
        <v>108</v>
      </c>
      <c r="C22" s="10"/>
      <c r="D22" s="10"/>
      <c r="E22" s="10">
        <v>941</v>
      </c>
      <c r="F22" s="10"/>
      <c r="G22" s="10"/>
      <c r="H22" s="35"/>
      <c r="I22" s="35"/>
      <c r="J22" s="50">
        <v>514</v>
      </c>
    </row>
    <row r="23" spans="1:10" ht="15" x14ac:dyDescent="0.25">
      <c r="A23" s="35">
        <v>19</v>
      </c>
      <c r="B23" s="25" t="s">
        <v>301</v>
      </c>
      <c r="C23" s="10"/>
      <c r="D23" s="10">
        <v>170</v>
      </c>
      <c r="E23" s="10"/>
      <c r="F23" s="10">
        <v>340</v>
      </c>
      <c r="G23" s="10"/>
      <c r="H23" s="35"/>
      <c r="I23" s="35"/>
      <c r="J23" s="50">
        <f t="shared" ref="J23:J32" si="2">SUM(C23:I23)</f>
        <v>510</v>
      </c>
    </row>
    <row r="24" spans="1:10" ht="15" x14ac:dyDescent="0.25">
      <c r="A24" s="35">
        <v>20</v>
      </c>
      <c r="B24" s="25" t="s">
        <v>115</v>
      </c>
      <c r="C24" s="10">
        <v>510</v>
      </c>
      <c r="D24" s="10"/>
      <c r="E24" s="10"/>
      <c r="F24" s="10"/>
      <c r="G24" s="10"/>
      <c r="H24" s="35"/>
      <c r="I24" s="35"/>
      <c r="J24" s="50">
        <f t="shared" si="2"/>
        <v>510</v>
      </c>
    </row>
    <row r="25" spans="1:10" ht="15" x14ac:dyDescent="0.25">
      <c r="A25" s="35">
        <v>21</v>
      </c>
      <c r="B25" s="25" t="s">
        <v>199</v>
      </c>
      <c r="C25" s="10"/>
      <c r="D25" s="10"/>
      <c r="E25" s="10"/>
      <c r="F25" s="10"/>
      <c r="G25" s="10">
        <v>425</v>
      </c>
      <c r="H25" s="35"/>
      <c r="I25" s="35"/>
      <c r="J25" s="50">
        <f t="shared" si="2"/>
        <v>425</v>
      </c>
    </row>
    <row r="26" spans="1:10" ht="15" x14ac:dyDescent="0.25">
      <c r="A26" s="35">
        <v>22</v>
      </c>
      <c r="B26" s="25" t="s">
        <v>131</v>
      </c>
      <c r="C26" s="10">
        <v>425</v>
      </c>
      <c r="D26" s="10"/>
      <c r="E26" s="10"/>
      <c r="F26" s="10"/>
      <c r="G26" s="10"/>
      <c r="H26" s="35"/>
      <c r="I26" s="35"/>
      <c r="J26" s="50">
        <f t="shared" si="2"/>
        <v>425</v>
      </c>
    </row>
    <row r="27" spans="1:10" ht="15" x14ac:dyDescent="0.25">
      <c r="A27" s="35">
        <v>23</v>
      </c>
      <c r="B27" s="25" t="s">
        <v>125</v>
      </c>
      <c r="C27" s="10">
        <v>382</v>
      </c>
      <c r="D27" s="10"/>
      <c r="E27" s="10"/>
      <c r="F27" s="10"/>
      <c r="G27" s="10"/>
      <c r="H27" s="35"/>
      <c r="I27" s="35"/>
      <c r="J27" s="50">
        <f t="shared" si="2"/>
        <v>382</v>
      </c>
    </row>
    <row r="28" spans="1:10" ht="15" x14ac:dyDescent="0.25">
      <c r="A28" s="35">
        <v>24</v>
      </c>
      <c r="B28" s="25" t="s">
        <v>181</v>
      </c>
      <c r="C28" s="10"/>
      <c r="D28" s="10"/>
      <c r="E28" s="10"/>
      <c r="F28" s="10"/>
      <c r="G28" s="10">
        <v>340</v>
      </c>
      <c r="H28" s="35"/>
      <c r="I28" s="35"/>
      <c r="J28" s="50">
        <f t="shared" si="2"/>
        <v>340</v>
      </c>
    </row>
    <row r="29" spans="1:10" ht="15" x14ac:dyDescent="0.25">
      <c r="A29" s="35">
        <v>25</v>
      </c>
      <c r="B29" s="25" t="s">
        <v>294</v>
      </c>
      <c r="C29" s="10"/>
      <c r="D29" s="10"/>
      <c r="E29" s="10"/>
      <c r="F29" s="10"/>
      <c r="G29" s="10">
        <v>340</v>
      </c>
      <c r="H29" s="35"/>
      <c r="I29" s="35"/>
      <c r="J29" s="50">
        <f t="shared" si="2"/>
        <v>340</v>
      </c>
    </row>
    <row r="30" spans="1:10" ht="15" x14ac:dyDescent="0.25">
      <c r="A30" s="35">
        <v>26</v>
      </c>
      <c r="B30" s="25" t="s">
        <v>134</v>
      </c>
      <c r="C30" s="10">
        <v>340</v>
      </c>
      <c r="D30" s="10"/>
      <c r="E30" s="10"/>
      <c r="F30" s="10"/>
      <c r="G30" s="10"/>
      <c r="H30" s="35"/>
      <c r="I30" s="35"/>
      <c r="J30" s="50">
        <f t="shared" si="2"/>
        <v>340</v>
      </c>
    </row>
    <row r="31" spans="1:10" ht="15" x14ac:dyDescent="0.25">
      <c r="A31" s="35">
        <v>27</v>
      </c>
      <c r="B31" s="25" t="s">
        <v>178</v>
      </c>
      <c r="C31" s="10"/>
      <c r="D31" s="10">
        <v>170</v>
      </c>
      <c r="E31" s="10">
        <v>170</v>
      </c>
      <c r="F31" s="10"/>
      <c r="G31" s="10"/>
      <c r="H31" s="35"/>
      <c r="I31" s="35"/>
      <c r="J31" s="50">
        <f t="shared" si="2"/>
        <v>340</v>
      </c>
    </row>
    <row r="32" spans="1:10" ht="15" x14ac:dyDescent="0.25">
      <c r="A32" s="35">
        <v>28</v>
      </c>
      <c r="B32" s="25" t="s">
        <v>112</v>
      </c>
      <c r="C32" s="10">
        <v>297</v>
      </c>
      <c r="D32" s="10"/>
      <c r="E32" s="10"/>
      <c r="F32" s="10"/>
      <c r="G32" s="10"/>
      <c r="H32" s="35"/>
      <c r="I32" s="35"/>
      <c r="J32" s="50">
        <f t="shared" si="2"/>
        <v>297</v>
      </c>
    </row>
    <row r="33" spans="1:10" ht="15" x14ac:dyDescent="0.25">
      <c r="A33" s="35">
        <v>29</v>
      </c>
      <c r="B33" s="25" t="s">
        <v>133</v>
      </c>
      <c r="C33" s="10"/>
      <c r="D33" s="10"/>
      <c r="E33" s="10">
        <v>297</v>
      </c>
      <c r="F33" s="10"/>
      <c r="G33" s="10"/>
      <c r="H33" s="35"/>
      <c r="I33" s="35"/>
      <c r="J33" s="50">
        <v>297</v>
      </c>
    </row>
    <row r="34" spans="1:10" ht="15" x14ac:dyDescent="0.25">
      <c r="A34" s="35">
        <v>30</v>
      </c>
      <c r="B34" s="25" t="s">
        <v>295</v>
      </c>
      <c r="C34" s="10"/>
      <c r="D34" s="10"/>
      <c r="E34" s="10"/>
      <c r="F34" s="10"/>
      <c r="G34" s="10">
        <v>255</v>
      </c>
      <c r="H34" s="35"/>
      <c r="I34" s="35"/>
      <c r="J34" s="50">
        <f>SUM(C34:I34)</f>
        <v>255</v>
      </c>
    </row>
    <row r="35" spans="1:10" ht="15" x14ac:dyDescent="0.25">
      <c r="A35" s="35">
        <v>31</v>
      </c>
      <c r="B35" s="25" t="s">
        <v>296</v>
      </c>
      <c r="C35" s="10"/>
      <c r="D35" s="10"/>
      <c r="E35" s="10"/>
      <c r="F35" s="10"/>
      <c r="G35" s="10">
        <v>255</v>
      </c>
      <c r="H35" s="35"/>
      <c r="I35" s="35"/>
      <c r="J35" s="50">
        <f>SUM(C35:I35)</f>
        <v>255</v>
      </c>
    </row>
    <row r="36" spans="1:10" ht="15" x14ac:dyDescent="0.25">
      <c r="A36" s="35">
        <v>32</v>
      </c>
      <c r="B36" s="25" t="s">
        <v>191</v>
      </c>
      <c r="C36" s="10"/>
      <c r="D36" s="10"/>
      <c r="E36" s="10"/>
      <c r="F36" s="10">
        <v>255</v>
      </c>
      <c r="G36" s="10"/>
      <c r="H36" s="35"/>
      <c r="I36" s="35"/>
      <c r="J36" s="50">
        <f>SUM(C36:I36)</f>
        <v>255</v>
      </c>
    </row>
    <row r="37" spans="1:10" ht="15" x14ac:dyDescent="0.25">
      <c r="A37" s="35">
        <v>33</v>
      </c>
      <c r="B37" s="25" t="s">
        <v>94</v>
      </c>
      <c r="C37" s="10">
        <v>255</v>
      </c>
      <c r="D37" s="10"/>
      <c r="E37" s="10"/>
      <c r="F37" s="10"/>
      <c r="G37" s="10"/>
      <c r="H37" s="35"/>
      <c r="I37" s="35"/>
      <c r="J37" s="50">
        <f>SUM(C37:I37)</f>
        <v>255</v>
      </c>
    </row>
    <row r="38" spans="1:10" ht="15" x14ac:dyDescent="0.25">
      <c r="A38" s="35">
        <v>34</v>
      </c>
      <c r="B38" s="25" t="s">
        <v>326</v>
      </c>
      <c r="C38" s="10"/>
      <c r="D38" s="10"/>
      <c r="E38" s="10">
        <v>255</v>
      </c>
      <c r="F38" s="10"/>
      <c r="G38" s="10"/>
      <c r="H38" s="35"/>
      <c r="I38" s="35"/>
      <c r="J38" s="50">
        <v>255</v>
      </c>
    </row>
    <row r="39" spans="1:10" ht="15" x14ac:dyDescent="0.25">
      <c r="A39" s="35">
        <v>35</v>
      </c>
      <c r="B39" s="25" t="s">
        <v>88</v>
      </c>
      <c r="C39" s="10"/>
      <c r="D39" s="10"/>
      <c r="E39" s="10">
        <v>255</v>
      </c>
      <c r="F39" s="10"/>
      <c r="G39" s="10"/>
      <c r="H39" s="35"/>
      <c r="I39" s="35"/>
      <c r="J39" s="50">
        <v>255</v>
      </c>
    </row>
    <row r="40" spans="1:10" ht="15" x14ac:dyDescent="0.25">
      <c r="A40" s="35">
        <v>36</v>
      </c>
      <c r="B40" s="25" t="s">
        <v>97</v>
      </c>
      <c r="C40" s="10"/>
      <c r="D40" s="10"/>
      <c r="E40" s="10">
        <v>430</v>
      </c>
      <c r="F40" s="10"/>
      <c r="G40" s="10"/>
      <c r="H40" s="35"/>
      <c r="I40" s="35"/>
      <c r="J40" s="50">
        <v>250</v>
      </c>
    </row>
    <row r="41" spans="1:10" ht="15" x14ac:dyDescent="0.25">
      <c r="A41" s="35">
        <v>37</v>
      </c>
      <c r="B41" s="25" t="s">
        <v>386</v>
      </c>
      <c r="C41" s="10"/>
      <c r="D41" s="10"/>
      <c r="E41" s="10">
        <v>212</v>
      </c>
      <c r="F41" s="10"/>
      <c r="G41" s="10"/>
      <c r="H41" s="35"/>
      <c r="I41" s="35"/>
      <c r="J41" s="50">
        <v>212</v>
      </c>
    </row>
    <row r="42" spans="1:10" ht="15" x14ac:dyDescent="0.25">
      <c r="A42" s="35">
        <v>38</v>
      </c>
      <c r="B42" s="25" t="s">
        <v>112</v>
      </c>
      <c r="C42" s="10"/>
      <c r="D42" s="10">
        <v>170</v>
      </c>
      <c r="E42" s="10"/>
      <c r="F42" s="10"/>
      <c r="G42" s="10"/>
      <c r="H42" s="35"/>
      <c r="I42" s="35"/>
      <c r="J42" s="50">
        <f>SUM(C42:I42)</f>
        <v>170</v>
      </c>
    </row>
    <row r="43" spans="1:10" ht="15" x14ac:dyDescent="0.25">
      <c r="A43" s="35">
        <v>39</v>
      </c>
      <c r="B43" s="25" t="s">
        <v>309</v>
      </c>
      <c r="C43" s="10"/>
      <c r="D43" s="10">
        <v>170</v>
      </c>
      <c r="E43" s="10"/>
      <c r="F43" s="10"/>
      <c r="G43" s="10"/>
      <c r="H43" s="35"/>
      <c r="I43" s="35"/>
      <c r="J43" s="50">
        <f>SUM(C43:I43)</f>
        <v>170</v>
      </c>
    </row>
    <row r="44" spans="1:10" ht="15" x14ac:dyDescent="0.25">
      <c r="A44" s="35">
        <v>40</v>
      </c>
      <c r="B44" s="25" t="s">
        <v>202</v>
      </c>
      <c r="C44" s="10"/>
      <c r="D44" s="10">
        <v>170</v>
      </c>
      <c r="E44" s="10"/>
      <c r="F44" s="10"/>
      <c r="G44" s="10"/>
      <c r="H44" s="35"/>
      <c r="I44" s="35"/>
      <c r="J44" s="50">
        <f>SUM(C44:I44)</f>
        <v>170</v>
      </c>
    </row>
    <row r="45" spans="1:10" ht="15" x14ac:dyDescent="0.25">
      <c r="A45" s="35">
        <v>41</v>
      </c>
      <c r="B45" s="25" t="s">
        <v>124</v>
      </c>
      <c r="C45" s="10"/>
      <c r="D45" s="10"/>
      <c r="E45" s="10">
        <v>170</v>
      </c>
      <c r="F45" s="10"/>
      <c r="G45" s="10"/>
      <c r="H45" s="35"/>
      <c r="I45" s="35"/>
      <c r="J45" s="50">
        <v>170</v>
      </c>
    </row>
    <row r="46" spans="1:10" ht="15" x14ac:dyDescent="0.25">
      <c r="A46" s="35">
        <v>42</v>
      </c>
      <c r="B46" s="25" t="s">
        <v>89</v>
      </c>
      <c r="C46" s="10">
        <v>127</v>
      </c>
      <c r="D46" s="10"/>
      <c r="E46" s="10"/>
      <c r="F46" s="10"/>
      <c r="G46" s="10"/>
      <c r="H46" s="35"/>
      <c r="I46" s="35"/>
      <c r="J46" s="50">
        <f>SUM(C46:I46)</f>
        <v>127</v>
      </c>
    </row>
    <row r="47" spans="1:10" ht="15" x14ac:dyDescent="0.25">
      <c r="A47" s="35">
        <v>43</v>
      </c>
      <c r="B47" s="25" t="s">
        <v>95</v>
      </c>
      <c r="C47" s="10">
        <v>127</v>
      </c>
      <c r="D47" s="10"/>
      <c r="E47" s="10"/>
      <c r="F47" s="10"/>
      <c r="G47" s="10"/>
      <c r="H47" s="35"/>
      <c r="I47" s="35"/>
      <c r="J47" s="50">
        <f>SUM(C47:I47)</f>
        <v>127</v>
      </c>
    </row>
    <row r="48" spans="1:10" ht="15" x14ac:dyDescent="0.25">
      <c r="A48" s="35">
        <v>44</v>
      </c>
      <c r="B48" s="25" t="s">
        <v>105</v>
      </c>
      <c r="C48" s="10">
        <v>127</v>
      </c>
      <c r="D48" s="10"/>
      <c r="E48" s="10"/>
      <c r="F48" s="10"/>
      <c r="G48" s="10"/>
      <c r="H48" s="35"/>
      <c r="I48" s="35"/>
      <c r="J48" s="50">
        <f>SUM(C48:I48)</f>
        <v>127</v>
      </c>
    </row>
    <row r="49" spans="1:11" ht="15" x14ac:dyDescent="0.25">
      <c r="A49" s="158">
        <v>45</v>
      </c>
      <c r="B49" s="25" t="s">
        <v>120</v>
      </c>
      <c r="C49" s="10"/>
      <c r="D49" s="10"/>
      <c r="E49" s="10">
        <v>160</v>
      </c>
      <c r="F49" s="10"/>
      <c r="G49" s="10"/>
      <c r="H49" s="35"/>
      <c r="I49" s="35"/>
      <c r="J49" s="50">
        <v>80</v>
      </c>
    </row>
    <row r="50" spans="1:11" ht="15" x14ac:dyDescent="0.25">
      <c r="A50" s="159"/>
      <c r="B50" s="25" t="s">
        <v>400</v>
      </c>
      <c r="C50" s="10"/>
      <c r="D50" s="10"/>
      <c r="E50" s="10">
        <v>80</v>
      </c>
      <c r="F50" s="10"/>
      <c r="G50" s="10"/>
      <c r="H50" s="35"/>
      <c r="I50" s="35"/>
      <c r="J50" s="50">
        <v>80</v>
      </c>
    </row>
    <row r="51" spans="1:11" ht="15" x14ac:dyDescent="0.25">
      <c r="A51" s="35">
        <v>47</v>
      </c>
      <c r="B51" s="25" t="s">
        <v>335</v>
      </c>
      <c r="C51" s="10"/>
      <c r="D51" s="10"/>
      <c r="E51" s="10">
        <v>60</v>
      </c>
      <c r="F51" s="10"/>
      <c r="G51" s="10"/>
      <c r="H51" s="35"/>
      <c r="I51" s="35"/>
      <c r="J51" s="50">
        <v>40</v>
      </c>
    </row>
    <row r="52" spans="1:11" ht="15" x14ac:dyDescent="0.25">
      <c r="A52" s="35"/>
      <c r="B52" s="25" t="s">
        <v>329</v>
      </c>
      <c r="C52" s="10"/>
      <c r="D52" s="10"/>
      <c r="E52" s="10"/>
      <c r="F52" s="10"/>
      <c r="G52" s="10"/>
      <c r="H52" s="35"/>
      <c r="I52" s="35"/>
      <c r="J52" s="50"/>
    </row>
    <row r="53" spans="1:11" ht="15" x14ac:dyDescent="0.25">
      <c r="A53" s="35"/>
      <c r="B53" s="25" t="s">
        <v>199</v>
      </c>
      <c r="C53" s="10"/>
      <c r="D53" s="10"/>
      <c r="E53" s="10"/>
      <c r="F53" s="10"/>
      <c r="G53" s="10"/>
      <c r="H53" s="35"/>
      <c r="I53" s="35"/>
      <c r="J53" s="50"/>
    </row>
    <row r="54" spans="1:11" ht="15" x14ac:dyDescent="0.25">
      <c r="A54" s="35"/>
      <c r="B54" s="25" t="s">
        <v>187</v>
      </c>
      <c r="C54" s="10"/>
      <c r="D54" s="10"/>
      <c r="E54" s="10"/>
      <c r="F54" s="10"/>
      <c r="G54" s="10"/>
      <c r="H54" s="35"/>
      <c r="I54" s="35"/>
      <c r="J54" s="50"/>
    </row>
    <row r="55" spans="1:11" ht="15" x14ac:dyDescent="0.25">
      <c r="A55" s="35"/>
      <c r="B55" s="25" t="s">
        <v>336</v>
      </c>
      <c r="C55" s="10"/>
      <c r="D55" s="10"/>
      <c r="E55" s="10"/>
      <c r="F55" s="10"/>
      <c r="G55" s="10"/>
      <c r="H55" s="35"/>
      <c r="I55" s="35"/>
      <c r="J55" s="50"/>
      <c r="K55" s="4"/>
    </row>
    <row r="56" spans="1:11" ht="15" x14ac:dyDescent="0.25">
      <c r="A56" s="35"/>
      <c r="B56" s="25" t="s">
        <v>337</v>
      </c>
      <c r="C56" s="10"/>
      <c r="D56" s="10"/>
      <c r="E56" s="10"/>
      <c r="F56" s="10"/>
      <c r="G56" s="10"/>
      <c r="H56" s="35"/>
      <c r="I56" s="35"/>
      <c r="J56" s="50"/>
      <c r="K56" s="4"/>
    </row>
    <row r="57" spans="1:11" ht="15" x14ac:dyDescent="0.25">
      <c r="A57" s="35"/>
      <c r="B57" s="25" t="s">
        <v>338</v>
      </c>
      <c r="C57" s="10"/>
      <c r="D57" s="10"/>
      <c r="E57" s="10"/>
      <c r="F57" s="10"/>
      <c r="G57" s="10"/>
      <c r="H57" s="35"/>
      <c r="I57" s="35"/>
      <c r="J57" s="50"/>
      <c r="K57" s="4"/>
    </row>
    <row r="58" spans="1:11" ht="15" x14ac:dyDescent="0.25">
      <c r="A58" s="35"/>
      <c r="B58" s="25" t="s">
        <v>339</v>
      </c>
      <c r="C58" s="10"/>
      <c r="D58" s="10"/>
      <c r="E58" s="10"/>
      <c r="F58" s="10"/>
      <c r="G58" s="10"/>
      <c r="H58" s="35"/>
      <c r="I58" s="35"/>
      <c r="J58" s="50"/>
      <c r="K58" s="4"/>
    </row>
    <row r="59" spans="1:11" x14ac:dyDescent="0.25">
      <c r="K59" s="4"/>
    </row>
    <row r="60" spans="1:11" x14ac:dyDescent="0.25">
      <c r="K60" s="4"/>
    </row>
    <row r="61" spans="1:11" x14ac:dyDescent="0.25">
      <c r="K61" s="4"/>
    </row>
    <row r="62" spans="1:11" x14ac:dyDescent="0.25">
      <c r="K62" s="4"/>
    </row>
    <row r="63" spans="1:11" x14ac:dyDescent="0.25">
      <c r="K63" s="4"/>
    </row>
    <row r="64" spans="1:11" x14ac:dyDescent="0.25">
      <c r="K64" s="4"/>
    </row>
    <row r="65" spans="11:11" x14ac:dyDescent="0.25">
      <c r="K65" s="4"/>
    </row>
    <row r="66" spans="11:11" x14ac:dyDescent="0.25">
      <c r="K66" s="4"/>
    </row>
    <row r="67" spans="11:11" x14ac:dyDescent="0.25">
      <c r="K67" s="4"/>
    </row>
    <row r="68" spans="11:11" x14ac:dyDescent="0.25">
      <c r="K68" s="4"/>
    </row>
    <row r="69" spans="11:11" x14ac:dyDescent="0.25">
      <c r="K69" s="4"/>
    </row>
    <row r="70" spans="11:11" x14ac:dyDescent="0.25">
      <c r="K70" s="4"/>
    </row>
    <row r="71" spans="11:11" x14ac:dyDescent="0.25">
      <c r="K71" s="4"/>
    </row>
    <row r="72" spans="11:11" x14ac:dyDescent="0.25">
      <c r="K72" s="4"/>
    </row>
    <row r="73" spans="11:11" x14ac:dyDescent="0.25">
      <c r="K73" s="4"/>
    </row>
    <row r="74" spans="11:11" x14ac:dyDescent="0.25">
      <c r="K74" s="4"/>
    </row>
    <row r="75" spans="11:11" x14ac:dyDescent="0.25">
      <c r="K75" s="4"/>
    </row>
    <row r="76" spans="11:11" x14ac:dyDescent="0.25">
      <c r="K76" s="4"/>
    </row>
    <row r="77" spans="11:11" x14ac:dyDescent="0.25">
      <c r="K77" s="4"/>
    </row>
    <row r="78" spans="11:11" x14ac:dyDescent="0.25">
      <c r="K78" s="4"/>
    </row>
    <row r="79" spans="11:11" x14ac:dyDescent="0.25">
      <c r="K79" s="4"/>
    </row>
    <row r="80" spans="11:11" x14ac:dyDescent="0.25">
      <c r="K80" s="4"/>
    </row>
    <row r="81" spans="11:11" x14ac:dyDescent="0.25">
      <c r="K81" s="4"/>
    </row>
    <row r="82" spans="11:11" x14ac:dyDescent="0.25">
      <c r="K82" s="4"/>
    </row>
    <row r="83" spans="11:11" x14ac:dyDescent="0.25">
      <c r="K83" s="4"/>
    </row>
    <row r="84" spans="11:11" x14ac:dyDescent="0.25">
      <c r="K84" s="4"/>
    </row>
  </sheetData>
  <sortState xmlns:xlrd2="http://schemas.microsoft.com/office/spreadsheetml/2017/richdata2" ref="B5:J58">
    <sortCondition descending="1" ref="J5:J58"/>
  </sortState>
  <mergeCells count="2">
    <mergeCell ref="B2:I2"/>
    <mergeCell ref="A49:A50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zoomScaleNormal="100" workbookViewId="0">
      <pane ySplit="4" topLeftCell="A5" activePane="bottomLeft" state="frozen"/>
      <selection pane="bottomLeft" activeCell="L81" sqref="L81"/>
    </sheetView>
  </sheetViews>
  <sheetFormatPr defaultRowHeight="13.2" x14ac:dyDescent="0.25"/>
  <cols>
    <col min="1" max="1" width="8.88671875" customWidth="1"/>
    <col min="2" max="2" width="6.44140625" customWidth="1"/>
    <col min="3" max="8" width="8.33203125" customWidth="1"/>
    <col min="9" max="9" width="8" customWidth="1"/>
  </cols>
  <sheetData>
    <row r="1" spans="1:10" x14ac:dyDescent="0.25">
      <c r="A1" s="4"/>
      <c r="B1" s="4"/>
      <c r="C1" s="4"/>
      <c r="D1" s="4"/>
      <c r="E1" s="4"/>
      <c r="F1" s="4"/>
      <c r="G1" s="4"/>
      <c r="H1" s="4"/>
      <c r="I1" s="4"/>
    </row>
    <row r="2" spans="1:10" ht="17.399999999999999" x14ac:dyDescent="0.3">
      <c r="A2" s="5"/>
      <c r="B2" s="157" t="s">
        <v>47</v>
      </c>
      <c r="C2" s="157"/>
      <c r="D2" s="157"/>
      <c r="E2" s="157"/>
      <c r="F2" s="157"/>
      <c r="G2" s="157"/>
      <c r="H2" s="157"/>
      <c r="I2" s="5"/>
    </row>
    <row r="3" spans="1:10" ht="13.95" customHeight="1" thickBot="1" x14ac:dyDescent="0.35">
      <c r="A3" s="5"/>
      <c r="B3" s="6"/>
      <c r="C3" s="7"/>
      <c r="D3" s="7"/>
      <c r="E3" s="7"/>
      <c r="F3" s="7"/>
      <c r="G3" s="7"/>
      <c r="H3" s="7"/>
      <c r="I3" s="5"/>
    </row>
    <row r="4" spans="1:10" ht="29.25" customHeight="1" thickBot="1" x14ac:dyDescent="0.3">
      <c r="A4" s="18" t="s">
        <v>7</v>
      </c>
      <c r="B4" s="19" t="s">
        <v>0</v>
      </c>
      <c r="C4" s="19" t="s">
        <v>2</v>
      </c>
      <c r="D4" s="19" t="s">
        <v>13</v>
      </c>
      <c r="E4" s="19" t="s">
        <v>3</v>
      </c>
      <c r="F4" s="19" t="s">
        <v>6</v>
      </c>
      <c r="G4" s="19" t="s">
        <v>4</v>
      </c>
      <c r="H4" s="19" t="s">
        <v>5</v>
      </c>
      <c r="I4" s="8" t="s">
        <v>1</v>
      </c>
      <c r="J4" s="53"/>
    </row>
    <row r="5" spans="1:10" ht="13.8" x14ac:dyDescent="0.25">
      <c r="A5" s="20">
        <v>1</v>
      </c>
      <c r="B5" s="21" t="s">
        <v>81</v>
      </c>
      <c r="C5" s="9">
        <v>11300</v>
      </c>
      <c r="D5" s="17">
        <v>3900</v>
      </c>
      <c r="E5" s="12">
        <v>3100</v>
      </c>
      <c r="F5" s="12">
        <v>1200</v>
      </c>
      <c r="G5" s="12">
        <v>550</v>
      </c>
      <c r="H5" s="12">
        <v>850</v>
      </c>
      <c r="I5" s="13">
        <f t="shared" ref="I5" si="0">SUM(C5:H5)</f>
        <v>20900</v>
      </c>
    </row>
    <row r="6" spans="1:10" ht="13.8" x14ac:dyDescent="0.25">
      <c r="A6" s="22">
        <v>2</v>
      </c>
      <c r="B6" s="23" t="s">
        <v>74</v>
      </c>
      <c r="C6" s="10">
        <v>3500</v>
      </c>
      <c r="D6" s="14">
        <v>4500</v>
      </c>
      <c r="E6" s="15">
        <v>2650</v>
      </c>
      <c r="F6" s="15">
        <v>400</v>
      </c>
      <c r="G6" s="15">
        <v>850</v>
      </c>
      <c r="H6" s="15">
        <v>1200</v>
      </c>
      <c r="I6" s="16">
        <f t="shared" ref="I6:I37" si="1">SUM(C6:H6)</f>
        <v>13100</v>
      </c>
    </row>
    <row r="7" spans="1:10" ht="13.8" x14ac:dyDescent="0.25">
      <c r="A7" s="22">
        <v>3</v>
      </c>
      <c r="B7" s="24" t="s">
        <v>53</v>
      </c>
      <c r="C7" s="14">
        <v>4200</v>
      </c>
      <c r="D7" s="14">
        <v>2300</v>
      </c>
      <c r="E7" s="15">
        <v>1600</v>
      </c>
      <c r="F7" s="15">
        <v>500</v>
      </c>
      <c r="G7" s="15">
        <v>250</v>
      </c>
      <c r="H7" s="15">
        <v>250</v>
      </c>
      <c r="I7" s="16">
        <f t="shared" si="1"/>
        <v>9100</v>
      </c>
    </row>
    <row r="8" spans="1:10" ht="13.8" x14ac:dyDescent="0.25">
      <c r="A8" s="22">
        <v>4</v>
      </c>
      <c r="B8" s="23" t="s">
        <v>87</v>
      </c>
      <c r="C8" s="10">
        <v>700</v>
      </c>
      <c r="D8" s="14">
        <v>1800</v>
      </c>
      <c r="E8" s="15">
        <v>750</v>
      </c>
      <c r="F8" s="15">
        <v>200</v>
      </c>
      <c r="G8" s="15">
        <v>450</v>
      </c>
      <c r="H8" s="15">
        <v>1750</v>
      </c>
      <c r="I8" s="16">
        <f t="shared" si="1"/>
        <v>5650</v>
      </c>
    </row>
    <row r="9" spans="1:10" ht="13.8" x14ac:dyDescent="0.25">
      <c r="A9" s="22">
        <v>5</v>
      </c>
      <c r="B9" s="24" t="s">
        <v>95</v>
      </c>
      <c r="C9" s="14">
        <v>1300</v>
      </c>
      <c r="D9" s="14">
        <v>600</v>
      </c>
      <c r="E9" s="15">
        <v>150</v>
      </c>
      <c r="F9" s="15">
        <v>800</v>
      </c>
      <c r="G9" s="15">
        <v>150</v>
      </c>
      <c r="H9" s="15">
        <v>1300</v>
      </c>
      <c r="I9" s="16">
        <f t="shared" si="1"/>
        <v>4300</v>
      </c>
    </row>
    <row r="10" spans="1:10" ht="13.8" x14ac:dyDescent="0.25">
      <c r="A10" s="22">
        <v>6</v>
      </c>
      <c r="B10" s="27" t="s">
        <v>104</v>
      </c>
      <c r="C10" s="11">
        <v>300</v>
      </c>
      <c r="D10" s="14">
        <v>300</v>
      </c>
      <c r="E10" s="15">
        <v>1600</v>
      </c>
      <c r="F10" s="15">
        <v>1050</v>
      </c>
      <c r="G10" s="15">
        <v>300</v>
      </c>
      <c r="H10" s="15">
        <v>300</v>
      </c>
      <c r="I10" s="16">
        <f t="shared" si="1"/>
        <v>3850</v>
      </c>
    </row>
    <row r="11" spans="1:10" ht="13.8" x14ac:dyDescent="0.25">
      <c r="A11" s="22">
        <v>7</v>
      </c>
      <c r="B11" s="23" t="s">
        <v>90</v>
      </c>
      <c r="C11" s="10">
        <v>700</v>
      </c>
      <c r="D11" s="14">
        <v>1100</v>
      </c>
      <c r="E11" s="15">
        <v>700</v>
      </c>
      <c r="F11" s="15">
        <v>350</v>
      </c>
      <c r="G11" s="15"/>
      <c r="H11" s="15">
        <v>350</v>
      </c>
      <c r="I11" s="16">
        <f t="shared" si="1"/>
        <v>3200</v>
      </c>
    </row>
    <row r="12" spans="1:10" ht="16.5" customHeight="1" x14ac:dyDescent="0.25">
      <c r="A12" s="22">
        <v>8</v>
      </c>
      <c r="B12" s="23" t="s">
        <v>88</v>
      </c>
      <c r="C12" s="10">
        <v>800</v>
      </c>
      <c r="D12" s="14">
        <v>1500</v>
      </c>
      <c r="E12" s="15">
        <v>450</v>
      </c>
      <c r="F12" s="15"/>
      <c r="G12" s="15"/>
      <c r="H12" s="15"/>
      <c r="I12" s="16">
        <f t="shared" si="1"/>
        <v>2750</v>
      </c>
    </row>
    <row r="13" spans="1:10" ht="13.8" x14ac:dyDescent="0.25">
      <c r="A13" s="22">
        <v>9</v>
      </c>
      <c r="B13" s="25" t="s">
        <v>89</v>
      </c>
      <c r="C13" s="10">
        <v>300</v>
      </c>
      <c r="D13" s="14">
        <v>1000</v>
      </c>
      <c r="E13" s="15">
        <v>900</v>
      </c>
      <c r="F13" s="15"/>
      <c r="G13" s="15">
        <v>450</v>
      </c>
      <c r="H13" s="15"/>
      <c r="I13" s="16">
        <f t="shared" si="1"/>
        <v>2650</v>
      </c>
    </row>
    <row r="14" spans="1:10" ht="13.8" x14ac:dyDescent="0.25">
      <c r="A14" s="22">
        <v>10</v>
      </c>
      <c r="B14" s="24" t="s">
        <v>132</v>
      </c>
      <c r="C14" s="14">
        <v>500</v>
      </c>
      <c r="D14" s="14"/>
      <c r="E14" s="15">
        <v>900</v>
      </c>
      <c r="F14" s="15">
        <v>750</v>
      </c>
      <c r="G14" s="15">
        <v>150</v>
      </c>
      <c r="H14" s="15"/>
      <c r="I14" s="16">
        <f t="shared" si="1"/>
        <v>2300</v>
      </c>
    </row>
    <row r="15" spans="1:10" ht="13.8" x14ac:dyDescent="0.25">
      <c r="A15" s="22">
        <v>11</v>
      </c>
      <c r="B15" s="24" t="s">
        <v>110</v>
      </c>
      <c r="C15" s="14">
        <v>500</v>
      </c>
      <c r="D15" s="14">
        <v>600</v>
      </c>
      <c r="E15" s="15">
        <v>900</v>
      </c>
      <c r="F15" s="15">
        <v>250</v>
      </c>
      <c r="G15" s="15"/>
      <c r="H15" s="15"/>
      <c r="I15" s="16">
        <f t="shared" si="1"/>
        <v>2250</v>
      </c>
    </row>
    <row r="16" spans="1:10" ht="13.8" x14ac:dyDescent="0.25">
      <c r="A16" s="22">
        <v>12</v>
      </c>
      <c r="B16" s="27" t="s">
        <v>96</v>
      </c>
      <c r="C16" s="11">
        <v>900</v>
      </c>
      <c r="D16" s="14">
        <v>400</v>
      </c>
      <c r="E16" s="15">
        <v>350</v>
      </c>
      <c r="F16" s="15"/>
      <c r="G16" s="15"/>
      <c r="H16" s="15">
        <v>300</v>
      </c>
      <c r="I16" s="16">
        <f t="shared" si="1"/>
        <v>1950</v>
      </c>
    </row>
    <row r="17" spans="1:9" ht="13.8" x14ac:dyDescent="0.25">
      <c r="A17" s="22">
        <v>13</v>
      </c>
      <c r="B17" s="24" t="s">
        <v>100</v>
      </c>
      <c r="C17" s="14">
        <v>900</v>
      </c>
      <c r="D17" s="14">
        <v>600</v>
      </c>
      <c r="E17" s="15">
        <v>150</v>
      </c>
      <c r="F17" s="15">
        <v>100</v>
      </c>
      <c r="G17" s="15"/>
      <c r="H17" s="15"/>
      <c r="I17" s="16">
        <f t="shared" si="1"/>
        <v>1750</v>
      </c>
    </row>
    <row r="18" spans="1:9" ht="13.8" x14ac:dyDescent="0.25">
      <c r="A18" s="22">
        <v>14</v>
      </c>
      <c r="B18" s="25" t="s">
        <v>102</v>
      </c>
      <c r="C18" s="10"/>
      <c r="D18" s="14">
        <v>700</v>
      </c>
      <c r="E18" s="15">
        <v>800</v>
      </c>
      <c r="F18" s="15">
        <v>150</v>
      </c>
      <c r="G18" s="15">
        <v>50</v>
      </c>
      <c r="H18" s="15"/>
      <c r="I18" s="16">
        <f t="shared" si="1"/>
        <v>1700</v>
      </c>
    </row>
    <row r="19" spans="1:9" ht="13.8" x14ac:dyDescent="0.25">
      <c r="A19" s="22">
        <v>15</v>
      </c>
      <c r="B19" s="23" t="s">
        <v>93</v>
      </c>
      <c r="C19" s="10">
        <v>300</v>
      </c>
      <c r="D19" s="14">
        <v>800</v>
      </c>
      <c r="E19" s="15">
        <v>500</v>
      </c>
      <c r="F19" s="15"/>
      <c r="G19" s="15">
        <v>50</v>
      </c>
      <c r="H19" s="15"/>
      <c r="I19" s="16">
        <f t="shared" si="1"/>
        <v>1650</v>
      </c>
    </row>
    <row r="20" spans="1:9" ht="13.8" x14ac:dyDescent="0.25">
      <c r="A20" s="22">
        <v>16</v>
      </c>
      <c r="B20" s="23" t="s">
        <v>91</v>
      </c>
      <c r="C20" s="10">
        <v>400</v>
      </c>
      <c r="D20" s="14">
        <v>700</v>
      </c>
      <c r="E20" s="15">
        <v>200</v>
      </c>
      <c r="F20" s="15">
        <v>100</v>
      </c>
      <c r="G20" s="15">
        <v>200</v>
      </c>
      <c r="H20" s="15"/>
      <c r="I20" s="16">
        <f t="shared" si="1"/>
        <v>1600</v>
      </c>
    </row>
    <row r="21" spans="1:9" ht="13.8" x14ac:dyDescent="0.25">
      <c r="A21" s="22">
        <v>17</v>
      </c>
      <c r="B21" s="26" t="s">
        <v>94</v>
      </c>
      <c r="C21" s="10">
        <v>300</v>
      </c>
      <c r="D21" s="14">
        <v>600</v>
      </c>
      <c r="E21" s="15">
        <v>450</v>
      </c>
      <c r="F21" s="15">
        <v>100</v>
      </c>
      <c r="G21" s="15"/>
      <c r="H21" s="15"/>
      <c r="I21" s="16">
        <f t="shared" si="1"/>
        <v>1450</v>
      </c>
    </row>
    <row r="22" spans="1:9" ht="13.8" x14ac:dyDescent="0.25">
      <c r="A22" s="22">
        <v>18</v>
      </c>
      <c r="B22" s="23" t="s">
        <v>92</v>
      </c>
      <c r="C22" s="10"/>
      <c r="D22" s="14">
        <v>800</v>
      </c>
      <c r="E22" s="15">
        <v>450</v>
      </c>
      <c r="F22" s="15">
        <v>150</v>
      </c>
      <c r="G22" s="15"/>
      <c r="H22" s="15"/>
      <c r="I22" s="16">
        <f t="shared" si="1"/>
        <v>1400</v>
      </c>
    </row>
    <row r="23" spans="1:9" ht="13.8" x14ac:dyDescent="0.25">
      <c r="A23" s="22">
        <v>19</v>
      </c>
      <c r="B23" s="23" t="s">
        <v>101</v>
      </c>
      <c r="C23" s="10"/>
      <c r="D23" s="14">
        <v>600</v>
      </c>
      <c r="E23" s="15">
        <v>400</v>
      </c>
      <c r="F23" s="15">
        <v>200</v>
      </c>
      <c r="G23" s="15">
        <v>100</v>
      </c>
      <c r="H23" s="15"/>
      <c r="I23" s="16">
        <f t="shared" si="1"/>
        <v>1300</v>
      </c>
    </row>
    <row r="24" spans="1:9" ht="13.8" x14ac:dyDescent="0.25">
      <c r="A24" s="22">
        <v>20</v>
      </c>
      <c r="B24" s="25" t="s">
        <v>64</v>
      </c>
      <c r="C24" s="10">
        <v>800</v>
      </c>
      <c r="D24" s="14">
        <v>400</v>
      </c>
      <c r="E24" s="15"/>
      <c r="F24" s="15"/>
      <c r="G24" s="15"/>
      <c r="H24" s="15"/>
      <c r="I24" s="16">
        <f t="shared" si="1"/>
        <v>1200</v>
      </c>
    </row>
    <row r="25" spans="1:9" ht="13.8" x14ac:dyDescent="0.25">
      <c r="A25" s="22">
        <v>21</v>
      </c>
      <c r="B25" s="25" t="s">
        <v>118</v>
      </c>
      <c r="C25" s="10">
        <v>1000</v>
      </c>
      <c r="D25" s="14"/>
      <c r="E25" s="15"/>
      <c r="F25" s="15"/>
      <c r="G25" s="15"/>
      <c r="H25" s="15"/>
      <c r="I25" s="16">
        <f t="shared" si="1"/>
        <v>1000</v>
      </c>
    </row>
    <row r="26" spans="1:9" ht="13.8" x14ac:dyDescent="0.25">
      <c r="A26" s="22">
        <v>22</v>
      </c>
      <c r="B26" s="24" t="s">
        <v>179</v>
      </c>
      <c r="C26" s="14"/>
      <c r="D26" s="14"/>
      <c r="E26" s="15">
        <v>200</v>
      </c>
      <c r="F26" s="15">
        <v>200</v>
      </c>
      <c r="G26" s="15"/>
      <c r="H26" s="15">
        <v>550</v>
      </c>
      <c r="I26" s="16">
        <f t="shared" si="1"/>
        <v>950</v>
      </c>
    </row>
    <row r="27" spans="1:9" ht="13.8" x14ac:dyDescent="0.25">
      <c r="A27" s="22">
        <v>23</v>
      </c>
      <c r="B27" s="24" t="s">
        <v>133</v>
      </c>
      <c r="C27" s="14">
        <v>900</v>
      </c>
      <c r="D27" s="14"/>
      <c r="E27" s="15"/>
      <c r="F27" s="15"/>
      <c r="G27" s="15"/>
      <c r="H27" s="15"/>
      <c r="I27" s="16">
        <f t="shared" si="1"/>
        <v>900</v>
      </c>
    </row>
    <row r="28" spans="1:9" ht="13.8" x14ac:dyDescent="0.25">
      <c r="A28" s="22">
        <v>23</v>
      </c>
      <c r="B28" s="23" t="s">
        <v>129</v>
      </c>
      <c r="C28" s="10">
        <v>800</v>
      </c>
      <c r="D28" s="14"/>
      <c r="E28" s="15"/>
      <c r="F28" s="15"/>
      <c r="G28" s="15">
        <v>100</v>
      </c>
      <c r="H28" s="15"/>
      <c r="I28" s="16">
        <f t="shared" si="1"/>
        <v>900</v>
      </c>
    </row>
    <row r="29" spans="1:9" ht="13.8" x14ac:dyDescent="0.25">
      <c r="A29" s="22">
        <v>23</v>
      </c>
      <c r="B29" s="24" t="s">
        <v>119</v>
      </c>
      <c r="C29" s="14">
        <v>900</v>
      </c>
      <c r="D29" s="14"/>
      <c r="E29" s="15"/>
      <c r="F29" s="15"/>
      <c r="G29" s="15"/>
      <c r="H29" s="15"/>
      <c r="I29" s="16">
        <f t="shared" si="1"/>
        <v>900</v>
      </c>
    </row>
    <row r="30" spans="1:9" ht="13.8" x14ac:dyDescent="0.25">
      <c r="A30" s="22">
        <v>26</v>
      </c>
      <c r="B30" s="23" t="s">
        <v>103</v>
      </c>
      <c r="C30" s="10"/>
      <c r="D30" s="14">
        <v>500</v>
      </c>
      <c r="E30" s="15">
        <v>150</v>
      </c>
      <c r="F30" s="15">
        <v>200</v>
      </c>
      <c r="G30" s="15"/>
      <c r="H30" s="15"/>
      <c r="I30" s="16">
        <f t="shared" si="1"/>
        <v>850</v>
      </c>
    </row>
    <row r="31" spans="1:9" ht="13.8" x14ac:dyDescent="0.25">
      <c r="A31" s="22">
        <v>27</v>
      </c>
      <c r="B31" s="24" t="s">
        <v>108</v>
      </c>
      <c r="C31" s="14"/>
      <c r="D31" s="14">
        <v>200</v>
      </c>
      <c r="E31" s="15"/>
      <c r="F31" s="15">
        <v>350</v>
      </c>
      <c r="G31" s="15">
        <v>250</v>
      </c>
      <c r="H31" s="15"/>
      <c r="I31" s="16">
        <f t="shared" si="1"/>
        <v>800</v>
      </c>
    </row>
    <row r="32" spans="1:9" ht="13.8" x14ac:dyDescent="0.25">
      <c r="A32" s="22">
        <v>27</v>
      </c>
      <c r="B32" s="24" t="s">
        <v>111</v>
      </c>
      <c r="C32" s="14">
        <v>600</v>
      </c>
      <c r="D32" s="14">
        <v>200</v>
      </c>
      <c r="E32" s="15"/>
      <c r="F32" s="15"/>
      <c r="G32" s="15"/>
      <c r="H32" s="15"/>
      <c r="I32" s="16">
        <f t="shared" si="1"/>
        <v>800</v>
      </c>
    </row>
    <row r="33" spans="1:9" ht="13.8" x14ac:dyDescent="0.25">
      <c r="A33" s="22">
        <v>29</v>
      </c>
      <c r="B33" s="23" t="s">
        <v>121</v>
      </c>
      <c r="C33" s="10"/>
      <c r="D33" s="14"/>
      <c r="E33" s="15">
        <v>600</v>
      </c>
      <c r="F33" s="15"/>
      <c r="G33" s="15">
        <v>150</v>
      </c>
      <c r="H33" s="15"/>
      <c r="I33" s="16">
        <f t="shared" si="1"/>
        <v>750</v>
      </c>
    </row>
    <row r="34" spans="1:9" ht="13.8" x14ac:dyDescent="0.25">
      <c r="A34" s="22">
        <v>30</v>
      </c>
      <c r="B34" s="24" t="s">
        <v>130</v>
      </c>
      <c r="C34" s="14">
        <v>500</v>
      </c>
      <c r="D34" s="14"/>
      <c r="E34" s="15">
        <v>200</v>
      </c>
      <c r="F34" s="15"/>
      <c r="G34" s="15"/>
      <c r="H34" s="15"/>
      <c r="I34" s="16">
        <f t="shared" si="1"/>
        <v>700</v>
      </c>
    </row>
    <row r="35" spans="1:9" ht="13.8" x14ac:dyDescent="0.25">
      <c r="A35" s="22">
        <v>30</v>
      </c>
      <c r="B35" s="23" t="s">
        <v>112</v>
      </c>
      <c r="C35" s="10"/>
      <c r="D35" s="14">
        <v>200</v>
      </c>
      <c r="E35" s="15"/>
      <c r="F35" s="15">
        <v>500</v>
      </c>
      <c r="G35" s="15"/>
      <c r="H35" s="15"/>
      <c r="I35" s="16">
        <f t="shared" si="1"/>
        <v>700</v>
      </c>
    </row>
    <row r="36" spans="1:9" ht="13.8" x14ac:dyDescent="0.25">
      <c r="A36" s="22">
        <v>32</v>
      </c>
      <c r="B36" s="24" t="s">
        <v>134</v>
      </c>
      <c r="C36" s="14">
        <v>300</v>
      </c>
      <c r="D36" s="14"/>
      <c r="E36" s="15"/>
      <c r="F36" s="15">
        <v>200</v>
      </c>
      <c r="G36" s="15">
        <v>150</v>
      </c>
      <c r="H36" s="15"/>
      <c r="I36" s="16">
        <f t="shared" si="1"/>
        <v>650</v>
      </c>
    </row>
    <row r="37" spans="1:9" ht="13.8" x14ac:dyDescent="0.25">
      <c r="A37" s="22">
        <v>33</v>
      </c>
      <c r="B37" s="24" t="s">
        <v>124</v>
      </c>
      <c r="C37" s="15"/>
      <c r="D37" s="15"/>
      <c r="E37" s="15">
        <v>600</v>
      </c>
      <c r="F37" s="15"/>
      <c r="G37" s="15"/>
      <c r="H37" s="15"/>
      <c r="I37" s="16">
        <f t="shared" si="1"/>
        <v>600</v>
      </c>
    </row>
    <row r="38" spans="1:9" ht="13.8" x14ac:dyDescent="0.25">
      <c r="A38" s="22">
        <v>33</v>
      </c>
      <c r="B38" s="27" t="s">
        <v>105</v>
      </c>
      <c r="C38" s="11"/>
      <c r="D38" s="14">
        <v>300</v>
      </c>
      <c r="E38" s="15"/>
      <c r="F38" s="15"/>
      <c r="G38" s="15">
        <v>250</v>
      </c>
      <c r="H38" s="15">
        <v>50</v>
      </c>
      <c r="I38" s="16">
        <f t="shared" ref="I38:I64" si="2">SUM(C38:H38)</f>
        <v>600</v>
      </c>
    </row>
    <row r="39" spans="1:9" ht="13.8" x14ac:dyDescent="0.25">
      <c r="A39" s="22">
        <v>35</v>
      </c>
      <c r="B39" s="27" t="s">
        <v>99</v>
      </c>
      <c r="C39" s="11"/>
      <c r="D39" s="14">
        <v>400</v>
      </c>
      <c r="E39" s="15">
        <v>150</v>
      </c>
      <c r="F39" s="15"/>
      <c r="G39" s="15"/>
      <c r="H39" s="15"/>
      <c r="I39" s="16">
        <f t="shared" si="2"/>
        <v>550</v>
      </c>
    </row>
    <row r="40" spans="1:9" ht="13.8" x14ac:dyDescent="0.25">
      <c r="A40" s="22">
        <v>36</v>
      </c>
      <c r="B40" s="24" t="s">
        <v>131</v>
      </c>
      <c r="C40" s="14">
        <v>500</v>
      </c>
      <c r="D40" s="14"/>
      <c r="E40" s="15"/>
      <c r="F40" s="15"/>
      <c r="G40" s="15"/>
      <c r="H40" s="15"/>
      <c r="I40" s="16">
        <f t="shared" si="2"/>
        <v>500</v>
      </c>
    </row>
    <row r="41" spans="1:9" ht="13.8" x14ac:dyDescent="0.25">
      <c r="A41" s="22">
        <v>36</v>
      </c>
      <c r="B41" s="27" t="s">
        <v>107</v>
      </c>
      <c r="C41" s="11"/>
      <c r="D41" s="14">
        <v>400</v>
      </c>
      <c r="E41" s="15"/>
      <c r="F41" s="15">
        <v>100</v>
      </c>
      <c r="G41" s="15"/>
      <c r="H41" s="15"/>
      <c r="I41" s="16">
        <f t="shared" si="2"/>
        <v>500</v>
      </c>
    </row>
    <row r="42" spans="1:9" ht="13.8" x14ac:dyDescent="0.25">
      <c r="A42" s="22">
        <v>38</v>
      </c>
      <c r="B42" s="23" t="s">
        <v>126</v>
      </c>
      <c r="C42" s="10">
        <v>500</v>
      </c>
      <c r="D42" s="14"/>
      <c r="E42" s="15"/>
      <c r="F42" s="15"/>
      <c r="G42" s="15"/>
      <c r="H42" s="15"/>
      <c r="I42" s="16">
        <f t="shared" si="2"/>
        <v>500</v>
      </c>
    </row>
    <row r="43" spans="1:9" ht="13.8" x14ac:dyDescent="0.25">
      <c r="A43" s="22">
        <v>39</v>
      </c>
      <c r="B43" s="24" t="s">
        <v>127</v>
      </c>
      <c r="C43" s="14">
        <v>500</v>
      </c>
      <c r="D43" s="14"/>
      <c r="E43" s="15"/>
      <c r="F43" s="15"/>
      <c r="G43" s="15"/>
      <c r="H43" s="15"/>
      <c r="I43" s="16">
        <f t="shared" si="2"/>
        <v>500</v>
      </c>
    </row>
    <row r="44" spans="1:9" ht="13.8" x14ac:dyDescent="0.25">
      <c r="A44" s="22">
        <v>40</v>
      </c>
      <c r="B44" s="23" t="s">
        <v>109</v>
      </c>
      <c r="C44" s="10"/>
      <c r="D44" s="14">
        <v>200</v>
      </c>
      <c r="E44" s="15">
        <v>200</v>
      </c>
      <c r="F44" s="15"/>
      <c r="G44" s="15"/>
      <c r="H44" s="15"/>
      <c r="I44" s="16">
        <f t="shared" si="2"/>
        <v>400</v>
      </c>
    </row>
    <row r="45" spans="1:9" ht="13.8" x14ac:dyDescent="0.25">
      <c r="A45" s="22">
        <v>40</v>
      </c>
      <c r="B45" s="25" t="s">
        <v>97</v>
      </c>
      <c r="C45" s="10"/>
      <c r="D45" s="14">
        <v>400</v>
      </c>
      <c r="E45" s="15"/>
      <c r="F45" s="15"/>
      <c r="G45" s="15"/>
      <c r="H45" s="15"/>
      <c r="I45" s="16">
        <f t="shared" si="2"/>
        <v>400</v>
      </c>
    </row>
    <row r="46" spans="1:9" ht="13.8" x14ac:dyDescent="0.25">
      <c r="A46" s="22">
        <v>40</v>
      </c>
      <c r="B46" s="25" t="s">
        <v>98</v>
      </c>
      <c r="C46" s="10"/>
      <c r="D46" s="14">
        <v>400</v>
      </c>
      <c r="E46" s="15"/>
      <c r="F46" s="15"/>
      <c r="G46" s="15"/>
      <c r="H46" s="15"/>
      <c r="I46" s="16">
        <f t="shared" si="2"/>
        <v>400</v>
      </c>
    </row>
    <row r="47" spans="1:9" ht="13.8" x14ac:dyDescent="0.25">
      <c r="A47" s="22">
        <v>43</v>
      </c>
      <c r="B47" s="24" t="s">
        <v>178</v>
      </c>
      <c r="C47" s="14"/>
      <c r="D47" s="14"/>
      <c r="E47" s="15">
        <v>350</v>
      </c>
      <c r="F47" s="15"/>
      <c r="G47" s="15"/>
      <c r="H47" s="15"/>
      <c r="I47" s="16">
        <f t="shared" si="2"/>
        <v>350</v>
      </c>
    </row>
    <row r="48" spans="1:9" ht="13.8" x14ac:dyDescent="0.25">
      <c r="A48" s="22">
        <v>43</v>
      </c>
      <c r="B48" s="24" t="s">
        <v>137</v>
      </c>
      <c r="C48" s="15"/>
      <c r="D48" s="15"/>
      <c r="E48" s="15">
        <v>150</v>
      </c>
      <c r="F48" s="15">
        <v>200</v>
      </c>
      <c r="G48" s="15"/>
      <c r="H48" s="15"/>
      <c r="I48" s="16">
        <f t="shared" si="2"/>
        <v>350</v>
      </c>
    </row>
    <row r="49" spans="1:9" ht="13.8" x14ac:dyDescent="0.25">
      <c r="A49" s="22">
        <v>45</v>
      </c>
      <c r="B49" s="25" t="s">
        <v>184</v>
      </c>
      <c r="C49" s="10"/>
      <c r="D49" s="14"/>
      <c r="E49" s="15"/>
      <c r="F49" s="15"/>
      <c r="G49" s="15">
        <v>200</v>
      </c>
      <c r="H49" s="15">
        <v>100</v>
      </c>
      <c r="I49" s="16">
        <f t="shared" si="2"/>
        <v>300</v>
      </c>
    </row>
    <row r="50" spans="1:9" ht="13.8" x14ac:dyDescent="0.25">
      <c r="A50" s="22">
        <v>45</v>
      </c>
      <c r="B50" s="24" t="s">
        <v>185</v>
      </c>
      <c r="C50" s="14"/>
      <c r="D50" s="14"/>
      <c r="E50" s="15"/>
      <c r="F50" s="15">
        <v>250</v>
      </c>
      <c r="G50" s="15">
        <v>50</v>
      </c>
      <c r="H50" s="15"/>
      <c r="I50" s="16">
        <f t="shared" si="2"/>
        <v>300</v>
      </c>
    </row>
    <row r="51" spans="1:9" ht="13.8" x14ac:dyDescent="0.25">
      <c r="A51" s="22">
        <v>45</v>
      </c>
      <c r="B51" s="24" t="s">
        <v>182</v>
      </c>
      <c r="C51" s="15"/>
      <c r="D51" s="15"/>
      <c r="E51" s="15"/>
      <c r="F51" s="15">
        <v>300</v>
      </c>
      <c r="G51" s="15"/>
      <c r="H51" s="15"/>
      <c r="I51" s="16">
        <f t="shared" si="2"/>
        <v>300</v>
      </c>
    </row>
    <row r="52" spans="1:9" ht="13.8" x14ac:dyDescent="0.25">
      <c r="A52" s="22">
        <v>45</v>
      </c>
      <c r="B52" s="24" t="s">
        <v>128</v>
      </c>
      <c r="C52" s="14">
        <v>300</v>
      </c>
      <c r="D52" s="14"/>
      <c r="E52" s="15"/>
      <c r="F52" s="15"/>
      <c r="G52" s="15"/>
      <c r="H52" s="15"/>
      <c r="I52" s="16">
        <f t="shared" si="2"/>
        <v>300</v>
      </c>
    </row>
    <row r="53" spans="1:9" ht="13.8" x14ac:dyDescent="0.25">
      <c r="A53" s="22">
        <v>45</v>
      </c>
      <c r="B53" s="27" t="s">
        <v>106</v>
      </c>
      <c r="C53" s="11"/>
      <c r="D53" s="14">
        <v>300</v>
      </c>
      <c r="E53" s="15"/>
      <c r="F53" s="15"/>
      <c r="G53" s="15"/>
      <c r="H53" s="15"/>
      <c r="I53" s="16">
        <f t="shared" si="2"/>
        <v>300</v>
      </c>
    </row>
    <row r="54" spans="1:9" ht="13.8" x14ac:dyDescent="0.25">
      <c r="A54" s="22">
        <v>45</v>
      </c>
      <c r="B54" s="24" t="s">
        <v>123</v>
      </c>
      <c r="C54" s="14"/>
      <c r="D54" s="14">
        <v>300</v>
      </c>
      <c r="E54" s="15"/>
      <c r="F54" s="15"/>
      <c r="G54" s="15"/>
      <c r="H54" s="15"/>
      <c r="I54" s="16">
        <f t="shared" si="2"/>
        <v>300</v>
      </c>
    </row>
    <row r="55" spans="1:9" ht="13.8" x14ac:dyDescent="0.25">
      <c r="A55" s="22">
        <v>45</v>
      </c>
      <c r="B55" s="24" t="s">
        <v>125</v>
      </c>
      <c r="C55" s="14">
        <v>300</v>
      </c>
      <c r="D55" s="14"/>
      <c r="E55" s="15"/>
      <c r="F55" s="15"/>
      <c r="G55" s="15"/>
      <c r="H55" s="15"/>
      <c r="I55" s="16">
        <f t="shared" si="2"/>
        <v>300</v>
      </c>
    </row>
    <row r="56" spans="1:9" ht="13.8" x14ac:dyDescent="0.25">
      <c r="A56" s="22">
        <v>52</v>
      </c>
      <c r="B56" s="25" t="s">
        <v>115</v>
      </c>
      <c r="C56" s="10"/>
      <c r="D56" s="14"/>
      <c r="E56" s="15">
        <v>200</v>
      </c>
      <c r="F56" s="15"/>
      <c r="G56" s="15"/>
      <c r="H56" s="15"/>
      <c r="I56" s="16">
        <f t="shared" si="2"/>
        <v>200</v>
      </c>
    </row>
    <row r="57" spans="1:9" ht="13.8" x14ac:dyDescent="0.25">
      <c r="A57" s="22">
        <v>52</v>
      </c>
      <c r="B57" s="24" t="s">
        <v>180</v>
      </c>
      <c r="C57" s="15"/>
      <c r="D57" s="15"/>
      <c r="E57" s="15"/>
      <c r="F57" s="15">
        <v>200</v>
      </c>
      <c r="G57" s="15"/>
      <c r="H57" s="15"/>
      <c r="I57" s="16">
        <f t="shared" si="2"/>
        <v>200</v>
      </c>
    </row>
    <row r="58" spans="1:9" ht="13.8" x14ac:dyDescent="0.25">
      <c r="A58" s="22">
        <v>52</v>
      </c>
      <c r="B58" s="23" t="s">
        <v>116</v>
      </c>
      <c r="C58" s="10"/>
      <c r="D58" s="14"/>
      <c r="E58" s="15">
        <v>200</v>
      </c>
      <c r="F58" s="15"/>
      <c r="G58" s="15"/>
      <c r="H58" s="15"/>
      <c r="I58" s="16">
        <f t="shared" si="2"/>
        <v>200</v>
      </c>
    </row>
    <row r="59" spans="1:9" ht="13.8" x14ac:dyDescent="0.25">
      <c r="A59" s="22">
        <v>52</v>
      </c>
      <c r="B59" s="24" t="s">
        <v>122</v>
      </c>
      <c r="C59" s="14"/>
      <c r="D59" s="14"/>
      <c r="E59" s="15">
        <v>200</v>
      </c>
      <c r="F59" s="15"/>
      <c r="G59" s="15"/>
      <c r="H59" s="15"/>
      <c r="I59" s="16">
        <f t="shared" si="2"/>
        <v>200</v>
      </c>
    </row>
    <row r="60" spans="1:9" ht="13.8" x14ac:dyDescent="0.25">
      <c r="A60" s="22">
        <v>52</v>
      </c>
      <c r="B60" s="24" t="s">
        <v>186</v>
      </c>
      <c r="C60" s="14"/>
      <c r="D60" s="14"/>
      <c r="E60" s="15"/>
      <c r="F60" s="15"/>
      <c r="G60" s="15">
        <v>200</v>
      </c>
      <c r="H60" s="15"/>
      <c r="I60" s="16">
        <f t="shared" si="2"/>
        <v>200</v>
      </c>
    </row>
    <row r="61" spans="1:9" ht="13.8" x14ac:dyDescent="0.25">
      <c r="A61" s="22">
        <v>57</v>
      </c>
      <c r="B61" s="23" t="s">
        <v>113</v>
      </c>
      <c r="C61" s="10"/>
      <c r="D61" s="14"/>
      <c r="E61" s="15">
        <v>150</v>
      </c>
      <c r="F61" s="15"/>
      <c r="G61" s="15"/>
      <c r="H61" s="15"/>
      <c r="I61" s="16">
        <f t="shared" si="2"/>
        <v>150</v>
      </c>
    </row>
    <row r="62" spans="1:9" ht="13.8" x14ac:dyDescent="0.25">
      <c r="A62" s="22">
        <v>57</v>
      </c>
      <c r="B62" s="23" t="s">
        <v>120</v>
      </c>
      <c r="C62" s="10"/>
      <c r="D62" s="14"/>
      <c r="E62" s="15">
        <v>150</v>
      </c>
      <c r="F62" s="15"/>
      <c r="G62" s="15"/>
      <c r="H62" s="15"/>
      <c r="I62" s="16">
        <f t="shared" si="2"/>
        <v>150</v>
      </c>
    </row>
    <row r="63" spans="1:9" ht="13.8" x14ac:dyDescent="0.25">
      <c r="A63" s="22">
        <v>59</v>
      </c>
      <c r="B63" s="24" t="s">
        <v>188</v>
      </c>
      <c r="C63" s="15"/>
      <c r="D63" s="15"/>
      <c r="E63" s="15"/>
      <c r="F63" s="15"/>
      <c r="G63" s="15">
        <v>50</v>
      </c>
      <c r="H63" s="15"/>
      <c r="I63" s="16">
        <f t="shared" si="2"/>
        <v>50</v>
      </c>
    </row>
    <row r="64" spans="1:9" ht="13.8" x14ac:dyDescent="0.25">
      <c r="A64" s="22">
        <v>59</v>
      </c>
      <c r="B64" s="24" t="s">
        <v>187</v>
      </c>
      <c r="C64" s="15"/>
      <c r="D64" s="15"/>
      <c r="E64" s="15"/>
      <c r="F64" s="15"/>
      <c r="G64" s="15">
        <v>50</v>
      </c>
      <c r="H64" s="15"/>
      <c r="I64" s="16">
        <f t="shared" si="2"/>
        <v>50</v>
      </c>
    </row>
    <row r="65" spans="1:9" ht="13.8" x14ac:dyDescent="0.25">
      <c r="A65" s="22"/>
      <c r="B65" s="24" t="s">
        <v>135</v>
      </c>
      <c r="C65" s="14"/>
      <c r="D65" s="14"/>
      <c r="E65" s="15"/>
      <c r="F65" s="15"/>
      <c r="G65" s="15"/>
      <c r="H65" s="15"/>
      <c r="I65" s="16">
        <f t="shared" ref="I65:I68" si="3">SUM(C65:H65)</f>
        <v>0</v>
      </c>
    </row>
    <row r="66" spans="1:9" ht="13.8" x14ac:dyDescent="0.25">
      <c r="A66" s="22"/>
      <c r="B66" s="24" t="s">
        <v>313</v>
      </c>
      <c r="C66" s="15"/>
      <c r="D66" s="15"/>
      <c r="E66" s="15"/>
      <c r="F66" s="15"/>
      <c r="G66" s="15"/>
      <c r="H66" s="15"/>
      <c r="I66" s="16">
        <f t="shared" si="3"/>
        <v>0</v>
      </c>
    </row>
    <row r="67" spans="1:9" ht="13.8" x14ac:dyDescent="0.25">
      <c r="A67" s="22"/>
      <c r="B67" s="24" t="s">
        <v>314</v>
      </c>
      <c r="C67" s="15"/>
      <c r="D67" s="15"/>
      <c r="E67" s="15"/>
      <c r="F67" s="15"/>
      <c r="G67" s="15"/>
      <c r="H67" s="15"/>
      <c r="I67" s="16">
        <f t="shared" si="3"/>
        <v>0</v>
      </c>
    </row>
    <row r="68" spans="1:9" ht="13.8" x14ac:dyDescent="0.25">
      <c r="A68" s="22"/>
      <c r="B68" s="24" t="s">
        <v>136</v>
      </c>
      <c r="C68" s="14"/>
      <c r="D68" s="14"/>
      <c r="E68" s="15"/>
      <c r="F68" s="15"/>
      <c r="G68" s="15"/>
      <c r="H68" s="15"/>
      <c r="I68" s="16">
        <f t="shared" si="3"/>
        <v>0</v>
      </c>
    </row>
    <row r="69" spans="1:9" ht="13.8" x14ac:dyDescent="0.25">
      <c r="A69" s="22"/>
      <c r="B69" s="24" t="s">
        <v>315</v>
      </c>
      <c r="C69" s="15"/>
      <c r="D69" s="15"/>
      <c r="E69" s="15"/>
      <c r="F69" s="15"/>
      <c r="G69" s="15"/>
      <c r="H69" s="15"/>
      <c r="I69" s="16">
        <f t="shared" ref="I69:I87" si="4">SUM(C69:H69)</f>
        <v>0</v>
      </c>
    </row>
    <row r="70" spans="1:9" ht="13.8" x14ac:dyDescent="0.25">
      <c r="A70" s="22"/>
      <c r="B70" s="24" t="s">
        <v>316</v>
      </c>
      <c r="C70" s="14"/>
      <c r="D70" s="14"/>
      <c r="E70" s="15"/>
      <c r="F70" s="15"/>
      <c r="G70" s="15"/>
      <c r="H70" s="15"/>
      <c r="I70" s="16">
        <f t="shared" si="4"/>
        <v>0</v>
      </c>
    </row>
    <row r="71" spans="1:9" ht="13.8" x14ac:dyDescent="0.25">
      <c r="A71" s="22"/>
      <c r="B71" s="24" t="s">
        <v>189</v>
      </c>
      <c r="C71" s="15"/>
      <c r="D71" s="15"/>
      <c r="E71" s="15"/>
      <c r="F71" s="15"/>
      <c r="G71" s="15"/>
      <c r="H71" s="15"/>
      <c r="I71" s="16">
        <f t="shared" si="4"/>
        <v>0</v>
      </c>
    </row>
    <row r="72" spans="1:9" ht="13.8" x14ac:dyDescent="0.25">
      <c r="A72" s="22"/>
      <c r="B72" s="24" t="s">
        <v>317</v>
      </c>
      <c r="C72" s="14"/>
      <c r="D72" s="14"/>
      <c r="E72" s="15"/>
      <c r="F72" s="15"/>
      <c r="G72" s="15"/>
      <c r="H72" s="15"/>
      <c r="I72" s="16">
        <f t="shared" si="4"/>
        <v>0</v>
      </c>
    </row>
    <row r="73" spans="1:9" ht="13.8" x14ac:dyDescent="0.25">
      <c r="A73" s="22"/>
      <c r="B73" s="24" t="s">
        <v>318</v>
      </c>
      <c r="C73" s="14"/>
      <c r="D73" s="14"/>
      <c r="E73" s="15"/>
      <c r="F73" s="15"/>
      <c r="G73" s="15"/>
      <c r="H73" s="15"/>
      <c r="I73" s="16">
        <f t="shared" si="4"/>
        <v>0</v>
      </c>
    </row>
    <row r="74" spans="1:9" ht="13.8" x14ac:dyDescent="0.25">
      <c r="A74" s="22"/>
      <c r="B74" s="24" t="s">
        <v>319</v>
      </c>
      <c r="C74" s="15"/>
      <c r="D74" s="15"/>
      <c r="E74" s="15"/>
      <c r="F74" s="15"/>
      <c r="G74" s="15"/>
      <c r="H74" s="15"/>
      <c r="I74" s="16">
        <f t="shared" si="4"/>
        <v>0</v>
      </c>
    </row>
    <row r="75" spans="1:9" ht="13.8" x14ac:dyDescent="0.25">
      <c r="A75" s="22"/>
      <c r="B75" s="24" t="s">
        <v>117</v>
      </c>
      <c r="C75" s="14"/>
      <c r="D75" s="14"/>
      <c r="E75" s="15"/>
      <c r="F75" s="15"/>
      <c r="G75" s="15"/>
      <c r="H75" s="15"/>
      <c r="I75" s="16">
        <f t="shared" si="4"/>
        <v>0</v>
      </c>
    </row>
    <row r="76" spans="1:9" ht="13.8" x14ac:dyDescent="0.25">
      <c r="A76" s="22"/>
      <c r="B76" s="24" t="s">
        <v>320</v>
      </c>
      <c r="C76" s="15"/>
      <c r="D76" s="15"/>
      <c r="E76" s="15"/>
      <c r="F76" s="15"/>
      <c r="G76" s="15"/>
      <c r="H76" s="15"/>
      <c r="I76" s="16">
        <f t="shared" si="4"/>
        <v>0</v>
      </c>
    </row>
    <row r="77" spans="1:9" ht="13.8" x14ac:dyDescent="0.25">
      <c r="A77" s="22"/>
      <c r="B77" s="24" t="s">
        <v>181</v>
      </c>
      <c r="C77" s="15"/>
      <c r="D77" s="15"/>
      <c r="E77" s="15"/>
      <c r="F77" s="15"/>
      <c r="G77" s="15"/>
      <c r="H77" s="15"/>
      <c r="I77" s="16">
        <f t="shared" si="4"/>
        <v>0</v>
      </c>
    </row>
    <row r="78" spans="1:9" ht="13.8" x14ac:dyDescent="0.25">
      <c r="A78" s="22"/>
      <c r="B78" s="24" t="s">
        <v>321</v>
      </c>
      <c r="C78" s="15"/>
      <c r="D78" s="15"/>
      <c r="E78" s="15"/>
      <c r="F78" s="15"/>
      <c r="G78" s="15"/>
      <c r="H78" s="15"/>
      <c r="I78" s="16">
        <f t="shared" si="4"/>
        <v>0</v>
      </c>
    </row>
    <row r="79" spans="1:9" ht="13.8" x14ac:dyDescent="0.25">
      <c r="A79" s="22"/>
      <c r="B79" s="24" t="s">
        <v>322</v>
      </c>
      <c r="C79" s="15"/>
      <c r="D79" s="15"/>
      <c r="E79" s="15"/>
      <c r="F79" s="15"/>
      <c r="G79" s="15"/>
      <c r="H79" s="15"/>
      <c r="I79" s="16">
        <f t="shared" si="4"/>
        <v>0</v>
      </c>
    </row>
    <row r="80" spans="1:9" ht="13.8" x14ac:dyDescent="0.25">
      <c r="A80" s="22"/>
      <c r="B80" s="24" t="s">
        <v>323</v>
      </c>
      <c r="C80" s="15"/>
      <c r="D80" s="15"/>
      <c r="E80" s="15"/>
      <c r="F80" s="15"/>
      <c r="G80" s="15"/>
      <c r="H80" s="15"/>
      <c r="I80" s="16">
        <f t="shared" si="4"/>
        <v>0</v>
      </c>
    </row>
    <row r="81" spans="1:9" ht="13.8" x14ac:dyDescent="0.25">
      <c r="A81" s="22"/>
      <c r="B81" s="24" t="s">
        <v>324</v>
      </c>
      <c r="C81" s="15"/>
      <c r="D81" s="15"/>
      <c r="E81" s="15"/>
      <c r="F81" s="15"/>
      <c r="G81" s="15"/>
      <c r="H81" s="15"/>
      <c r="I81" s="16">
        <f t="shared" si="4"/>
        <v>0</v>
      </c>
    </row>
    <row r="82" spans="1:9" ht="13.8" x14ac:dyDescent="0.25">
      <c r="A82" s="22"/>
      <c r="B82" s="24" t="s">
        <v>325</v>
      </c>
      <c r="C82" s="15"/>
      <c r="D82" s="15"/>
      <c r="E82" s="15"/>
      <c r="F82" s="15"/>
      <c r="G82" s="15"/>
      <c r="H82" s="85"/>
      <c r="I82" s="16">
        <f t="shared" si="4"/>
        <v>0</v>
      </c>
    </row>
    <row r="83" spans="1:9" ht="13.8" x14ac:dyDescent="0.25">
      <c r="A83" s="22"/>
      <c r="B83" s="24" t="s">
        <v>326</v>
      </c>
      <c r="C83" s="15"/>
      <c r="D83" s="15"/>
      <c r="E83" s="15"/>
      <c r="F83" s="15"/>
      <c r="G83" s="15"/>
      <c r="H83" s="85"/>
      <c r="I83" s="16">
        <f t="shared" si="4"/>
        <v>0</v>
      </c>
    </row>
    <row r="84" spans="1:9" ht="13.8" x14ac:dyDescent="0.25">
      <c r="A84" s="22"/>
      <c r="B84" s="24" t="s">
        <v>183</v>
      </c>
      <c r="C84" s="15"/>
      <c r="D84" s="15"/>
      <c r="E84" s="15"/>
      <c r="F84" s="15"/>
      <c r="G84" s="15"/>
      <c r="H84" s="85"/>
      <c r="I84" s="16">
        <f t="shared" si="4"/>
        <v>0</v>
      </c>
    </row>
    <row r="85" spans="1:9" ht="13.8" x14ac:dyDescent="0.25">
      <c r="A85" s="22"/>
      <c r="B85" s="24" t="s">
        <v>190</v>
      </c>
      <c r="C85" s="15"/>
      <c r="D85" s="15"/>
      <c r="E85" s="15"/>
      <c r="F85" s="15"/>
      <c r="G85" s="15"/>
      <c r="H85" s="85"/>
      <c r="I85" s="16">
        <f t="shared" si="4"/>
        <v>0</v>
      </c>
    </row>
    <row r="86" spans="1:9" ht="13.8" x14ac:dyDescent="0.25">
      <c r="A86" s="22"/>
      <c r="B86" s="24" t="s">
        <v>327</v>
      </c>
      <c r="C86" s="15"/>
      <c r="D86" s="15"/>
      <c r="E86" s="15"/>
      <c r="F86" s="15"/>
      <c r="G86" s="15"/>
      <c r="H86" s="85"/>
      <c r="I86" s="16">
        <f t="shared" si="4"/>
        <v>0</v>
      </c>
    </row>
    <row r="87" spans="1:9" ht="13.8" x14ac:dyDescent="0.25">
      <c r="A87" s="22"/>
      <c r="B87" s="24" t="s">
        <v>328</v>
      </c>
      <c r="C87" s="14"/>
      <c r="D87" s="14"/>
      <c r="E87" s="15"/>
      <c r="F87" s="15"/>
      <c r="G87" s="15"/>
      <c r="H87" s="15"/>
      <c r="I87" s="16">
        <f t="shared" si="4"/>
        <v>0</v>
      </c>
    </row>
  </sheetData>
  <sortState xmlns:xlrd2="http://schemas.microsoft.com/office/spreadsheetml/2017/richdata2" ref="A5:J87">
    <sortCondition descending="1" ref="I5:I87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E23"/>
  <sheetViews>
    <sheetView workbookViewId="0">
      <pane ySplit="4" topLeftCell="A5" activePane="bottomLeft" state="frozen"/>
      <selection pane="bottomLeft" activeCell="H6" sqref="H6"/>
    </sheetView>
  </sheetViews>
  <sheetFormatPr defaultRowHeight="13.2" x14ac:dyDescent="0.25"/>
  <cols>
    <col min="1" max="1" width="8.88671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128"/>
      <c r="B1" s="128"/>
      <c r="C1" s="128"/>
      <c r="D1" s="128"/>
      <c r="E1" s="128"/>
      <c r="F1" s="128"/>
      <c r="G1" s="128"/>
      <c r="H1" s="128"/>
    </row>
    <row r="2" spans="1:239" ht="17.399999999999999" x14ac:dyDescent="0.3">
      <c r="A2" s="129"/>
      <c r="B2" s="130" t="s">
        <v>49</v>
      </c>
      <c r="C2" s="131"/>
      <c r="D2" s="131"/>
      <c r="E2" s="131"/>
      <c r="F2" s="131"/>
      <c r="G2" s="131"/>
      <c r="H2" s="129"/>
    </row>
    <row r="3" spans="1:239" ht="13.95" customHeight="1" thickBot="1" x14ac:dyDescent="0.35">
      <c r="A3" s="129"/>
      <c r="B3" s="130"/>
      <c r="C3" s="131"/>
      <c r="D3" s="131"/>
      <c r="E3" s="131"/>
      <c r="F3" s="131"/>
      <c r="G3" s="131"/>
      <c r="H3" s="129"/>
    </row>
    <row r="4" spans="1:239" ht="29.25" customHeight="1" thickBot="1" x14ac:dyDescent="0.3">
      <c r="A4" s="18" t="s">
        <v>7</v>
      </c>
      <c r="B4" s="19" t="s">
        <v>0</v>
      </c>
      <c r="C4" s="19" t="s">
        <v>2</v>
      </c>
      <c r="D4" s="19" t="s">
        <v>13</v>
      </c>
      <c r="E4" s="19" t="s">
        <v>3</v>
      </c>
      <c r="F4" s="19" t="s">
        <v>6</v>
      </c>
      <c r="G4" s="19" t="s">
        <v>4</v>
      </c>
      <c r="H4" s="65" t="s">
        <v>1</v>
      </c>
    </row>
    <row r="5" spans="1:239" ht="13.8" x14ac:dyDescent="0.25">
      <c r="A5" s="20">
        <v>1</v>
      </c>
      <c r="B5" s="137" t="s">
        <v>81</v>
      </c>
      <c r="C5" s="9">
        <v>9266</v>
      </c>
      <c r="D5" s="17">
        <v>7870</v>
      </c>
      <c r="E5" s="12">
        <v>6153</v>
      </c>
      <c r="F5" s="12">
        <v>3240</v>
      </c>
      <c r="G5" s="12">
        <v>2190</v>
      </c>
      <c r="H5" s="16">
        <f t="shared" ref="H5:H23" si="0">SUM(C5:G5)</f>
        <v>28719</v>
      </c>
      <c r="IE5">
        <f>SUM(IE1:IU4)</f>
        <v>0</v>
      </c>
    </row>
    <row r="6" spans="1:239" ht="13.8" x14ac:dyDescent="0.25">
      <c r="A6" s="82">
        <v>2</v>
      </c>
      <c r="B6" s="23" t="s">
        <v>53</v>
      </c>
      <c r="C6" s="10">
        <v>7479</v>
      </c>
      <c r="D6" s="14">
        <v>7004</v>
      </c>
      <c r="E6" s="15">
        <v>5933</v>
      </c>
      <c r="F6" s="15">
        <v>4275</v>
      </c>
      <c r="G6" s="15">
        <v>2790</v>
      </c>
      <c r="H6" s="16">
        <f t="shared" si="0"/>
        <v>27481</v>
      </c>
      <c r="IE6">
        <f>SUM(IE1:IU5)</f>
        <v>0</v>
      </c>
    </row>
    <row r="7" spans="1:239" ht="13.8" x14ac:dyDescent="0.25">
      <c r="A7" s="82">
        <v>3</v>
      </c>
      <c r="B7" s="24" t="s">
        <v>87</v>
      </c>
      <c r="C7" s="14">
        <v>7119</v>
      </c>
      <c r="D7" s="14">
        <v>6584</v>
      </c>
      <c r="E7" s="15">
        <v>5843</v>
      </c>
      <c r="F7" s="15">
        <v>3285</v>
      </c>
      <c r="G7" s="15">
        <v>3300</v>
      </c>
      <c r="H7" s="16">
        <f t="shared" si="0"/>
        <v>26131</v>
      </c>
      <c r="IE7">
        <f>SUM(IE1:IU6)</f>
        <v>0</v>
      </c>
    </row>
    <row r="8" spans="1:239" ht="13.8" x14ac:dyDescent="0.25">
      <c r="A8" s="22">
        <v>4</v>
      </c>
      <c r="B8" s="25" t="s">
        <v>74</v>
      </c>
      <c r="C8" s="10"/>
      <c r="D8" s="14">
        <v>7460</v>
      </c>
      <c r="E8" s="15">
        <v>6652</v>
      </c>
      <c r="F8" s="15">
        <v>4185</v>
      </c>
      <c r="G8" s="15">
        <v>3825</v>
      </c>
      <c r="H8" s="16">
        <f t="shared" si="0"/>
        <v>22122</v>
      </c>
      <c r="IE8">
        <f>SUM(IE6:IU7)</f>
        <v>0</v>
      </c>
    </row>
    <row r="9" spans="1:239" ht="13.8" x14ac:dyDescent="0.25">
      <c r="A9" s="22">
        <v>5</v>
      </c>
      <c r="B9" s="24" t="s">
        <v>96</v>
      </c>
      <c r="C9" s="14">
        <v>5985</v>
      </c>
      <c r="D9" s="14">
        <v>4758</v>
      </c>
      <c r="E9" s="15">
        <v>2428</v>
      </c>
      <c r="F9" s="15">
        <v>1800</v>
      </c>
      <c r="G9" s="15">
        <v>2130</v>
      </c>
      <c r="H9" s="16">
        <f t="shared" si="0"/>
        <v>17101</v>
      </c>
      <c r="IE9">
        <f>SUM(IE4:IU8)</f>
        <v>0</v>
      </c>
    </row>
    <row r="10" spans="1:239" ht="13.8" x14ac:dyDescent="0.25">
      <c r="A10" s="22">
        <v>6</v>
      </c>
      <c r="B10" s="23" t="s">
        <v>103</v>
      </c>
      <c r="C10" s="10">
        <v>3036</v>
      </c>
      <c r="D10" s="14">
        <v>5170</v>
      </c>
      <c r="E10" s="15">
        <v>4782</v>
      </c>
      <c r="F10" s="15">
        <v>1590</v>
      </c>
      <c r="G10" s="15">
        <v>600</v>
      </c>
      <c r="H10" s="16">
        <f t="shared" si="0"/>
        <v>15178</v>
      </c>
      <c r="IE10">
        <f>SUM(IE2:IU9)</f>
        <v>0</v>
      </c>
    </row>
    <row r="11" spans="1:239" ht="13.8" x14ac:dyDescent="0.25">
      <c r="A11" s="20">
        <v>7</v>
      </c>
      <c r="B11" s="23" t="s">
        <v>89</v>
      </c>
      <c r="C11" s="10"/>
      <c r="D11" s="14">
        <v>2869</v>
      </c>
      <c r="E11" s="15">
        <v>3192</v>
      </c>
      <c r="F11" s="15">
        <v>2940</v>
      </c>
      <c r="G11" s="15">
        <v>2160</v>
      </c>
      <c r="H11" s="16">
        <f t="shared" si="0"/>
        <v>11161</v>
      </c>
      <c r="IE11">
        <f>SUM(IE6:IU10)</f>
        <v>0</v>
      </c>
    </row>
    <row r="12" spans="1:239" ht="13.8" x14ac:dyDescent="0.25">
      <c r="A12" s="22">
        <v>8</v>
      </c>
      <c r="B12" s="23" t="s">
        <v>90</v>
      </c>
      <c r="C12" s="10"/>
      <c r="D12" s="14">
        <v>5729</v>
      </c>
      <c r="E12" s="15">
        <v>2382</v>
      </c>
      <c r="F12" s="15"/>
      <c r="G12" s="15">
        <v>1110</v>
      </c>
      <c r="H12" s="16">
        <f t="shared" si="0"/>
        <v>9221</v>
      </c>
      <c r="IE12">
        <f>SUM(IE3:IU11)</f>
        <v>0</v>
      </c>
    </row>
    <row r="13" spans="1:239" ht="13.8" x14ac:dyDescent="0.25">
      <c r="A13" s="22">
        <v>9</v>
      </c>
      <c r="B13" s="23" t="s">
        <v>104</v>
      </c>
      <c r="C13" s="10"/>
      <c r="D13" s="14"/>
      <c r="E13" s="15">
        <v>2734</v>
      </c>
      <c r="F13" s="15">
        <v>4620</v>
      </c>
      <c r="G13" s="15">
        <v>1830</v>
      </c>
      <c r="H13" s="16">
        <f t="shared" si="0"/>
        <v>9184</v>
      </c>
      <c r="IE13">
        <f>SUM(IE9:IU12)</f>
        <v>0</v>
      </c>
    </row>
    <row r="14" spans="1:239" ht="13.8" x14ac:dyDescent="0.25">
      <c r="A14" s="20">
        <v>10</v>
      </c>
      <c r="B14" s="23" t="s">
        <v>107</v>
      </c>
      <c r="C14" s="10"/>
      <c r="D14" s="14"/>
      <c r="E14" s="15">
        <v>3013</v>
      </c>
      <c r="F14" s="15">
        <v>2190</v>
      </c>
      <c r="G14" s="15"/>
      <c r="H14" s="16">
        <f t="shared" si="0"/>
        <v>5203</v>
      </c>
      <c r="IE14">
        <f>SUM(IE1:IU13)</f>
        <v>0</v>
      </c>
    </row>
    <row r="15" spans="1:239" ht="13.8" x14ac:dyDescent="0.25">
      <c r="A15" s="22">
        <v>11</v>
      </c>
      <c r="B15" s="25" t="s">
        <v>102</v>
      </c>
      <c r="C15" s="10">
        <v>2663</v>
      </c>
      <c r="D15" s="14">
        <v>2168</v>
      </c>
      <c r="E15" s="15"/>
      <c r="F15" s="15"/>
      <c r="G15" s="15"/>
      <c r="H15" s="16">
        <f t="shared" si="0"/>
        <v>4831</v>
      </c>
      <c r="IE15">
        <f>SUM(IE7:IU14)</f>
        <v>0</v>
      </c>
    </row>
    <row r="16" spans="1:239" ht="13.8" x14ac:dyDescent="0.25">
      <c r="A16" s="22">
        <v>12</v>
      </c>
      <c r="B16" s="26" t="s">
        <v>94</v>
      </c>
      <c r="C16" s="10"/>
      <c r="D16" s="14"/>
      <c r="E16" s="15">
        <v>2933</v>
      </c>
      <c r="F16" s="15"/>
      <c r="G16" s="15">
        <v>1515</v>
      </c>
      <c r="H16" s="16">
        <f t="shared" si="0"/>
        <v>4448</v>
      </c>
      <c r="IE16">
        <f>SUM(IE11:IU15)</f>
        <v>0</v>
      </c>
    </row>
    <row r="17" spans="1:239" ht="13.8" x14ac:dyDescent="0.25">
      <c r="A17" s="20">
        <v>13</v>
      </c>
      <c r="B17" s="25" t="s">
        <v>100</v>
      </c>
      <c r="C17" s="10"/>
      <c r="D17" s="14"/>
      <c r="E17" s="15"/>
      <c r="F17" s="15">
        <v>2130</v>
      </c>
      <c r="G17" s="15">
        <v>1710</v>
      </c>
      <c r="H17" s="16">
        <f t="shared" si="0"/>
        <v>3840</v>
      </c>
      <c r="IE17">
        <f>SUM(IE11:IU16)</f>
        <v>0</v>
      </c>
    </row>
    <row r="18" spans="1:239" ht="13.8" x14ac:dyDescent="0.25">
      <c r="A18" s="22">
        <v>14</v>
      </c>
      <c r="B18" s="24" t="s">
        <v>182</v>
      </c>
      <c r="C18" s="14"/>
      <c r="D18" s="14"/>
      <c r="E18" s="15"/>
      <c r="F18" s="15">
        <v>3300</v>
      </c>
      <c r="G18" s="15"/>
      <c r="H18" s="16">
        <f t="shared" si="0"/>
        <v>3300</v>
      </c>
      <c r="IE18">
        <f>SUM(IE4:IU17)</f>
        <v>0</v>
      </c>
    </row>
    <row r="19" spans="1:239" ht="13.8" x14ac:dyDescent="0.25">
      <c r="A19" s="22">
        <v>15</v>
      </c>
      <c r="B19" s="27" t="s">
        <v>95</v>
      </c>
      <c r="C19" s="11"/>
      <c r="D19" s="14"/>
      <c r="E19" s="15">
        <v>1903</v>
      </c>
      <c r="F19" s="15"/>
      <c r="G19" s="15">
        <v>720</v>
      </c>
      <c r="H19" s="16">
        <f t="shared" si="0"/>
        <v>2623</v>
      </c>
      <c r="IE19">
        <f>SUM(IE5:IU18)</f>
        <v>0</v>
      </c>
    </row>
    <row r="20" spans="1:239" ht="13.8" x14ac:dyDescent="0.25">
      <c r="A20" s="20">
        <v>16</v>
      </c>
      <c r="B20" s="27" t="s">
        <v>105</v>
      </c>
      <c r="C20" s="11"/>
      <c r="D20" s="14"/>
      <c r="E20" s="15"/>
      <c r="F20" s="15"/>
      <c r="G20" s="15">
        <v>2520</v>
      </c>
      <c r="H20" s="16">
        <f t="shared" si="0"/>
        <v>2520</v>
      </c>
      <c r="IE20">
        <f>SUM(IE11:IU19)</f>
        <v>0</v>
      </c>
    </row>
    <row r="21" spans="1:239" ht="13.8" x14ac:dyDescent="0.25">
      <c r="A21" s="22">
        <v>17</v>
      </c>
      <c r="B21" s="23" t="s">
        <v>110</v>
      </c>
      <c r="C21" s="10"/>
      <c r="D21" s="14"/>
      <c r="E21" s="15"/>
      <c r="F21" s="15">
        <v>1845</v>
      </c>
      <c r="G21" s="15"/>
      <c r="H21" s="16">
        <f t="shared" si="0"/>
        <v>1845</v>
      </c>
      <c r="IE21">
        <f>SUM(IE13:IU20)</f>
        <v>0</v>
      </c>
    </row>
    <row r="22" spans="1:239" ht="13.8" x14ac:dyDescent="0.25">
      <c r="A22" s="22">
        <v>18</v>
      </c>
      <c r="B22" s="25" t="s">
        <v>101</v>
      </c>
      <c r="C22" s="10"/>
      <c r="D22" s="14"/>
      <c r="E22" s="15"/>
      <c r="F22" s="15">
        <v>1380</v>
      </c>
      <c r="G22" s="15"/>
      <c r="H22" s="16">
        <f t="shared" si="0"/>
        <v>1380</v>
      </c>
    </row>
    <row r="23" spans="1:239" ht="13.8" x14ac:dyDescent="0.25">
      <c r="A23" s="22">
        <v>19</v>
      </c>
      <c r="B23" s="25" t="s">
        <v>188</v>
      </c>
      <c r="C23" s="10"/>
      <c r="D23" s="14"/>
      <c r="E23" s="15"/>
      <c r="F23" s="15"/>
      <c r="G23" s="15">
        <v>990</v>
      </c>
      <c r="H23" s="16">
        <f t="shared" si="0"/>
        <v>990</v>
      </c>
      <c r="IE23">
        <f>SUM(IE6:IU22)</f>
        <v>0</v>
      </c>
    </row>
  </sheetData>
  <sortState xmlns:xlrd2="http://schemas.microsoft.com/office/spreadsheetml/2017/richdata2" ref="A5:H23">
    <sortCondition descending="1" ref="H5:H23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workbookViewId="0">
      <pane ySplit="5" topLeftCell="A6" activePane="bottomLeft" state="frozen"/>
      <selection pane="bottomLeft" activeCell="K47" sqref="K47"/>
    </sheetView>
  </sheetViews>
  <sheetFormatPr defaultRowHeight="13.2" x14ac:dyDescent="0.25"/>
  <cols>
    <col min="1" max="1" width="8.5546875" customWidth="1"/>
    <col min="2" max="2" width="7" customWidth="1"/>
    <col min="3" max="6" width="8.33203125" customWidth="1"/>
    <col min="7" max="7" width="8.554687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7.399999999999999" x14ac:dyDescent="0.3">
      <c r="A2" s="4"/>
      <c r="B2" s="6" t="s">
        <v>50</v>
      </c>
      <c r="C2" s="4"/>
      <c r="D2" s="4"/>
      <c r="E2" s="4"/>
      <c r="F2" s="4"/>
      <c r="G2" s="4"/>
    </row>
    <row r="3" spans="1:7" ht="14.4" customHeight="1" thickBot="1" x14ac:dyDescent="0.3">
      <c r="A3" s="4"/>
      <c r="B3" s="4"/>
      <c r="C3" s="4"/>
      <c r="D3" s="4"/>
      <c r="E3" s="4"/>
      <c r="F3" s="4"/>
      <c r="G3" s="4"/>
    </row>
    <row r="4" spans="1:7" ht="12.75" customHeight="1" x14ac:dyDescent="0.25">
      <c r="A4" s="162" t="s">
        <v>7</v>
      </c>
      <c r="B4" s="164" t="s">
        <v>0</v>
      </c>
      <c r="C4" s="164" t="s">
        <v>2</v>
      </c>
      <c r="D4" s="164" t="s">
        <v>13</v>
      </c>
      <c r="E4" s="164" t="s">
        <v>3</v>
      </c>
      <c r="F4" s="164" t="s">
        <v>6</v>
      </c>
      <c r="G4" s="160" t="s">
        <v>1</v>
      </c>
    </row>
    <row r="5" spans="1:7" ht="13.2" customHeight="1" thickBot="1" x14ac:dyDescent="0.3">
      <c r="A5" s="163"/>
      <c r="B5" s="165"/>
      <c r="C5" s="165"/>
      <c r="D5" s="165"/>
      <c r="E5" s="165"/>
      <c r="F5" s="165"/>
      <c r="G5" s="161"/>
    </row>
    <row r="6" spans="1:7" ht="13.8" x14ac:dyDescent="0.25">
      <c r="A6" s="22">
        <v>1</v>
      </c>
      <c r="B6" s="31" t="s">
        <v>74</v>
      </c>
      <c r="C6" s="28">
        <v>550</v>
      </c>
      <c r="D6" s="28">
        <v>576</v>
      </c>
      <c r="E6" s="28">
        <v>654</v>
      </c>
      <c r="F6" s="28">
        <v>432</v>
      </c>
      <c r="G6" s="29">
        <f t="shared" ref="G6:G37" si="0">SUM(C6:F6)</f>
        <v>2212</v>
      </c>
    </row>
    <row r="7" spans="1:7" ht="13.8" x14ac:dyDescent="0.25">
      <c r="A7" s="22">
        <v>2</v>
      </c>
      <c r="B7" s="24" t="s">
        <v>95</v>
      </c>
      <c r="C7" s="15">
        <v>430</v>
      </c>
      <c r="D7" s="15">
        <v>280</v>
      </c>
      <c r="E7" s="15">
        <v>108</v>
      </c>
      <c r="F7" s="15">
        <v>240</v>
      </c>
      <c r="G7" s="16">
        <f t="shared" si="0"/>
        <v>1058</v>
      </c>
    </row>
    <row r="8" spans="1:7" ht="13.8" x14ac:dyDescent="0.25">
      <c r="A8" s="22">
        <v>3</v>
      </c>
      <c r="B8" s="24" t="s">
        <v>104</v>
      </c>
      <c r="C8" s="15">
        <v>330</v>
      </c>
      <c r="D8" s="15">
        <v>232</v>
      </c>
      <c r="E8" s="15">
        <v>258</v>
      </c>
      <c r="F8" s="15">
        <v>144</v>
      </c>
      <c r="G8" s="16">
        <f t="shared" si="0"/>
        <v>964</v>
      </c>
    </row>
    <row r="9" spans="1:7" ht="13.8" x14ac:dyDescent="0.25">
      <c r="A9" s="22">
        <v>4</v>
      </c>
      <c r="B9" s="24" t="s">
        <v>94</v>
      </c>
      <c r="C9" s="15">
        <v>90</v>
      </c>
      <c r="D9" s="15">
        <v>384</v>
      </c>
      <c r="E9" s="15">
        <v>420</v>
      </c>
      <c r="F9" s="15"/>
      <c r="G9" s="16">
        <f t="shared" si="0"/>
        <v>894</v>
      </c>
    </row>
    <row r="10" spans="1:7" ht="13.8" x14ac:dyDescent="0.25">
      <c r="A10" s="22">
        <v>5</v>
      </c>
      <c r="B10" s="24" t="s">
        <v>91</v>
      </c>
      <c r="C10" s="15">
        <v>290</v>
      </c>
      <c r="D10" s="15">
        <v>168</v>
      </c>
      <c r="E10" s="15">
        <v>162</v>
      </c>
      <c r="F10" s="15">
        <v>88</v>
      </c>
      <c r="G10" s="16">
        <f t="shared" si="0"/>
        <v>708</v>
      </c>
    </row>
    <row r="11" spans="1:7" ht="13.8" x14ac:dyDescent="0.25">
      <c r="A11" s="22">
        <v>6</v>
      </c>
      <c r="B11" s="24" t="s">
        <v>100</v>
      </c>
      <c r="C11" s="15">
        <v>200</v>
      </c>
      <c r="D11" s="15">
        <v>136</v>
      </c>
      <c r="E11" s="15">
        <v>210</v>
      </c>
      <c r="F11" s="15">
        <v>144</v>
      </c>
      <c r="G11" s="16">
        <f t="shared" si="0"/>
        <v>690</v>
      </c>
    </row>
    <row r="12" spans="1:7" ht="13.8" x14ac:dyDescent="0.25">
      <c r="A12" s="22">
        <v>7</v>
      </c>
      <c r="B12" s="24" t="s">
        <v>110</v>
      </c>
      <c r="C12" s="15">
        <v>350</v>
      </c>
      <c r="D12" s="15">
        <v>96</v>
      </c>
      <c r="E12" s="15">
        <v>72</v>
      </c>
      <c r="F12" s="15">
        <v>52</v>
      </c>
      <c r="G12" s="16">
        <f t="shared" si="0"/>
        <v>570</v>
      </c>
    </row>
    <row r="13" spans="1:7" ht="13.8" x14ac:dyDescent="0.25">
      <c r="A13" s="22">
        <v>8</v>
      </c>
      <c r="B13" s="24" t="s">
        <v>81</v>
      </c>
      <c r="C13" s="15">
        <v>320</v>
      </c>
      <c r="D13" s="15">
        <v>224</v>
      </c>
      <c r="E13" s="15"/>
      <c r="F13" s="15"/>
      <c r="G13" s="16">
        <f t="shared" si="0"/>
        <v>544</v>
      </c>
    </row>
    <row r="14" spans="1:7" ht="13.8" x14ac:dyDescent="0.25">
      <c r="A14" s="22">
        <v>9</v>
      </c>
      <c r="B14" s="24" t="s">
        <v>107</v>
      </c>
      <c r="C14" s="15">
        <v>180</v>
      </c>
      <c r="D14" s="15">
        <v>168</v>
      </c>
      <c r="E14" s="15">
        <v>54</v>
      </c>
      <c r="F14" s="15">
        <v>76</v>
      </c>
      <c r="G14" s="16">
        <f t="shared" si="0"/>
        <v>478</v>
      </c>
    </row>
    <row r="15" spans="1:7" ht="13.8" x14ac:dyDescent="0.25">
      <c r="A15" s="22">
        <v>10</v>
      </c>
      <c r="B15" s="24" t="s">
        <v>111</v>
      </c>
      <c r="C15" s="15"/>
      <c r="D15" s="15"/>
      <c r="E15" s="15">
        <v>258</v>
      </c>
      <c r="F15" s="15">
        <v>188</v>
      </c>
      <c r="G15" s="16">
        <f t="shared" si="0"/>
        <v>446</v>
      </c>
    </row>
    <row r="16" spans="1:7" ht="13.8" x14ac:dyDescent="0.25">
      <c r="A16" s="22">
        <v>11</v>
      </c>
      <c r="B16" s="24" t="s">
        <v>179</v>
      </c>
      <c r="C16" s="15"/>
      <c r="D16" s="15">
        <v>408</v>
      </c>
      <c r="E16" s="15"/>
      <c r="F16" s="15">
        <v>32</v>
      </c>
      <c r="G16" s="16">
        <f t="shared" si="0"/>
        <v>440</v>
      </c>
    </row>
    <row r="17" spans="1:7" ht="13.8" x14ac:dyDescent="0.25">
      <c r="A17" s="22">
        <v>12</v>
      </c>
      <c r="B17" s="24" t="s">
        <v>87</v>
      </c>
      <c r="C17" s="15">
        <v>210</v>
      </c>
      <c r="D17" s="15">
        <v>136</v>
      </c>
      <c r="E17" s="15">
        <v>30</v>
      </c>
      <c r="F17" s="15">
        <v>40</v>
      </c>
      <c r="G17" s="16">
        <f t="shared" si="0"/>
        <v>416</v>
      </c>
    </row>
    <row r="18" spans="1:7" ht="13.8" x14ac:dyDescent="0.25">
      <c r="A18" s="22">
        <v>13</v>
      </c>
      <c r="B18" s="24" t="s">
        <v>53</v>
      </c>
      <c r="C18" s="15">
        <v>100</v>
      </c>
      <c r="D18" s="15">
        <v>168</v>
      </c>
      <c r="E18" s="15">
        <v>66</v>
      </c>
      <c r="F18" s="15">
        <v>48</v>
      </c>
      <c r="G18" s="16">
        <f t="shared" si="0"/>
        <v>382</v>
      </c>
    </row>
    <row r="19" spans="1:7" ht="13.8" x14ac:dyDescent="0.25">
      <c r="A19" s="22">
        <v>13</v>
      </c>
      <c r="B19" s="24" t="s">
        <v>189</v>
      </c>
      <c r="C19" s="15">
        <v>130</v>
      </c>
      <c r="D19" s="15"/>
      <c r="E19" s="15">
        <v>120</v>
      </c>
      <c r="F19" s="15">
        <v>132</v>
      </c>
      <c r="G19" s="16">
        <f t="shared" si="0"/>
        <v>382</v>
      </c>
    </row>
    <row r="20" spans="1:7" ht="13.8" x14ac:dyDescent="0.25">
      <c r="A20" s="22">
        <v>15</v>
      </c>
      <c r="B20" s="24" t="s">
        <v>131</v>
      </c>
      <c r="C20" s="14">
        <v>340</v>
      </c>
      <c r="D20" s="14"/>
      <c r="E20" s="14"/>
      <c r="F20" s="14"/>
      <c r="G20" s="16">
        <f t="shared" si="0"/>
        <v>340</v>
      </c>
    </row>
    <row r="21" spans="1:7" ht="13.8" x14ac:dyDescent="0.25">
      <c r="A21" s="22">
        <v>16</v>
      </c>
      <c r="B21" s="24" t="s">
        <v>103</v>
      </c>
      <c r="C21" s="15"/>
      <c r="D21" s="15">
        <v>112</v>
      </c>
      <c r="E21" s="15">
        <v>144</v>
      </c>
      <c r="F21" s="15">
        <v>48</v>
      </c>
      <c r="G21" s="16">
        <f t="shared" si="0"/>
        <v>304</v>
      </c>
    </row>
    <row r="22" spans="1:7" ht="13.8" x14ac:dyDescent="0.25">
      <c r="A22" s="22">
        <v>17</v>
      </c>
      <c r="B22" s="24" t="s">
        <v>185</v>
      </c>
      <c r="C22" s="15">
        <v>120</v>
      </c>
      <c r="D22" s="15">
        <v>96</v>
      </c>
      <c r="E22" s="15"/>
      <c r="F22" s="15"/>
      <c r="G22" s="16">
        <f t="shared" si="0"/>
        <v>216</v>
      </c>
    </row>
    <row r="23" spans="1:7" ht="13.8" x14ac:dyDescent="0.25">
      <c r="A23" s="22">
        <v>17</v>
      </c>
      <c r="B23" s="24" t="s">
        <v>102</v>
      </c>
      <c r="C23" s="15"/>
      <c r="D23" s="15">
        <v>80</v>
      </c>
      <c r="E23" s="15"/>
      <c r="F23" s="15">
        <v>136</v>
      </c>
      <c r="G23" s="16">
        <f t="shared" si="0"/>
        <v>216</v>
      </c>
    </row>
    <row r="24" spans="1:7" ht="13.8" x14ac:dyDescent="0.25">
      <c r="A24" s="22">
        <v>19</v>
      </c>
      <c r="B24" s="24" t="s">
        <v>92</v>
      </c>
      <c r="C24" s="15"/>
      <c r="D24" s="15">
        <v>168</v>
      </c>
      <c r="E24" s="15"/>
      <c r="F24" s="15">
        <v>44</v>
      </c>
      <c r="G24" s="16">
        <f t="shared" si="0"/>
        <v>212</v>
      </c>
    </row>
    <row r="25" spans="1:7" ht="13.8" x14ac:dyDescent="0.25">
      <c r="A25" s="22">
        <v>20</v>
      </c>
      <c r="B25" s="24" t="s">
        <v>132</v>
      </c>
      <c r="C25" s="15">
        <v>200</v>
      </c>
      <c r="D25" s="15"/>
      <c r="E25" s="15"/>
      <c r="F25" s="15"/>
      <c r="G25" s="16">
        <f t="shared" si="0"/>
        <v>200</v>
      </c>
    </row>
    <row r="26" spans="1:7" ht="13.8" x14ac:dyDescent="0.25">
      <c r="A26" s="22">
        <v>21</v>
      </c>
      <c r="B26" s="24" t="s">
        <v>183</v>
      </c>
      <c r="C26" s="15">
        <v>90</v>
      </c>
      <c r="D26" s="15"/>
      <c r="E26" s="15">
        <v>108</v>
      </c>
      <c r="F26" s="15"/>
      <c r="G26" s="16">
        <f t="shared" si="0"/>
        <v>198</v>
      </c>
    </row>
    <row r="27" spans="1:7" ht="13.8" x14ac:dyDescent="0.25">
      <c r="A27" s="22">
        <v>22</v>
      </c>
      <c r="B27" s="24" t="s">
        <v>192</v>
      </c>
      <c r="C27" s="15">
        <v>180</v>
      </c>
      <c r="D27" s="15"/>
      <c r="E27" s="15"/>
      <c r="F27" s="15"/>
      <c r="G27" s="16">
        <f t="shared" si="0"/>
        <v>180</v>
      </c>
    </row>
    <row r="28" spans="1:7" ht="13.8" x14ac:dyDescent="0.25">
      <c r="A28" s="22">
        <v>23</v>
      </c>
      <c r="B28" s="24" t="s">
        <v>178</v>
      </c>
      <c r="C28" s="15">
        <v>90</v>
      </c>
      <c r="D28" s="15">
        <v>88</v>
      </c>
      <c r="E28" s="15"/>
      <c r="F28" s="15"/>
      <c r="G28" s="16">
        <f t="shared" si="0"/>
        <v>178</v>
      </c>
    </row>
    <row r="29" spans="1:7" ht="13.8" x14ac:dyDescent="0.25">
      <c r="A29" s="22">
        <v>24</v>
      </c>
      <c r="B29" s="24" t="s">
        <v>96</v>
      </c>
      <c r="C29" s="15">
        <v>120</v>
      </c>
      <c r="D29" s="15"/>
      <c r="E29" s="15"/>
      <c r="F29" s="15"/>
      <c r="G29" s="16">
        <f t="shared" si="0"/>
        <v>120</v>
      </c>
    </row>
    <row r="30" spans="1:7" ht="13.8" x14ac:dyDescent="0.25">
      <c r="A30" s="22">
        <v>24</v>
      </c>
      <c r="B30" s="24" t="s">
        <v>190</v>
      </c>
      <c r="C30" s="15"/>
      <c r="D30" s="15"/>
      <c r="E30" s="15">
        <v>120</v>
      </c>
      <c r="F30" s="15"/>
      <c r="G30" s="16">
        <f t="shared" si="0"/>
        <v>120</v>
      </c>
    </row>
    <row r="31" spans="1:7" ht="13.8" x14ac:dyDescent="0.25">
      <c r="A31" s="22">
        <v>26</v>
      </c>
      <c r="B31" s="24" t="s">
        <v>121</v>
      </c>
      <c r="C31" s="15"/>
      <c r="D31" s="15"/>
      <c r="E31" s="15">
        <v>108</v>
      </c>
      <c r="F31" s="15"/>
      <c r="G31" s="16">
        <f t="shared" si="0"/>
        <v>108</v>
      </c>
    </row>
    <row r="32" spans="1:7" ht="13.8" x14ac:dyDescent="0.25">
      <c r="A32" s="22">
        <v>27</v>
      </c>
      <c r="B32" s="24" t="s">
        <v>137</v>
      </c>
      <c r="C32" s="15"/>
      <c r="D32" s="15"/>
      <c r="E32" s="15"/>
      <c r="F32" s="15">
        <v>84</v>
      </c>
      <c r="G32" s="16">
        <f t="shared" si="0"/>
        <v>84</v>
      </c>
    </row>
    <row r="33" spans="1:7" ht="13.8" x14ac:dyDescent="0.25">
      <c r="A33" s="22">
        <v>28</v>
      </c>
      <c r="B33" s="24" t="s">
        <v>191</v>
      </c>
      <c r="C33" s="15"/>
      <c r="D33" s="15"/>
      <c r="E33" s="15">
        <v>72</v>
      </c>
      <c r="F33" s="15"/>
      <c r="G33" s="16">
        <f t="shared" si="0"/>
        <v>72</v>
      </c>
    </row>
    <row r="34" spans="1:7" ht="13.8" x14ac:dyDescent="0.25">
      <c r="A34" s="22">
        <v>29</v>
      </c>
      <c r="B34" s="24" t="s">
        <v>122</v>
      </c>
      <c r="C34" s="15"/>
      <c r="D34" s="15"/>
      <c r="E34" s="15">
        <v>66</v>
      </c>
      <c r="F34" s="15"/>
      <c r="G34" s="16">
        <f t="shared" si="0"/>
        <v>66</v>
      </c>
    </row>
    <row r="35" spans="1:7" ht="13.8" x14ac:dyDescent="0.25">
      <c r="A35" s="22">
        <v>30</v>
      </c>
      <c r="B35" s="24" t="s">
        <v>136</v>
      </c>
      <c r="C35" s="30"/>
      <c r="D35" s="15"/>
      <c r="E35" s="15"/>
      <c r="F35" s="15">
        <v>48</v>
      </c>
      <c r="G35" s="16">
        <f t="shared" si="0"/>
        <v>48</v>
      </c>
    </row>
    <row r="36" spans="1:7" ht="13.8" x14ac:dyDescent="0.25">
      <c r="A36" s="22">
        <v>31</v>
      </c>
      <c r="B36" s="24" t="s">
        <v>90</v>
      </c>
      <c r="C36" s="15"/>
      <c r="D36" s="15"/>
      <c r="E36" s="15"/>
      <c r="F36" s="15">
        <v>40</v>
      </c>
      <c r="G36" s="16">
        <f t="shared" si="0"/>
        <v>40</v>
      </c>
    </row>
    <row r="37" spans="1:7" ht="13.8" x14ac:dyDescent="0.25">
      <c r="A37" s="22">
        <v>32</v>
      </c>
      <c r="B37" s="24" t="s">
        <v>125</v>
      </c>
      <c r="C37" s="15"/>
      <c r="D37" s="15"/>
      <c r="E37" s="15"/>
      <c r="F37" s="15">
        <v>32</v>
      </c>
      <c r="G37" s="16">
        <f t="shared" si="0"/>
        <v>32</v>
      </c>
    </row>
  </sheetData>
  <sortState xmlns:xlrd2="http://schemas.microsoft.com/office/spreadsheetml/2017/richdata2" ref="A6:G37">
    <sortCondition descending="1" ref="G6:G37"/>
  </sortState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4"/>
  <sheetViews>
    <sheetView zoomScale="98" zoomScaleNormal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50" sqref="J50"/>
    </sheetView>
  </sheetViews>
  <sheetFormatPr defaultRowHeight="13.2" x14ac:dyDescent="0.25"/>
  <cols>
    <col min="1" max="1" width="8.33203125" customWidth="1"/>
    <col min="2" max="2" width="7.5546875" customWidth="1"/>
    <col min="3" max="3" width="7.88671875" customWidth="1"/>
    <col min="4" max="7" width="8.33203125" customWidth="1"/>
    <col min="8" max="8" width="9" customWidth="1"/>
    <col min="9" max="14" width="8.33203125" customWidth="1"/>
    <col min="20" max="20" width="16.33203125" customWidth="1"/>
  </cols>
  <sheetData>
    <row r="1" spans="1:2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0" ht="17.399999999999999" x14ac:dyDescent="0.3">
      <c r="B2" s="6" t="s">
        <v>51</v>
      </c>
      <c r="C2" s="7"/>
      <c r="D2" s="7"/>
      <c r="E2" s="7"/>
      <c r="F2" s="7"/>
      <c r="I2" s="53"/>
      <c r="J2" s="52"/>
      <c r="K2" s="52"/>
      <c r="L2" s="52"/>
      <c r="M2" s="52"/>
      <c r="N2" s="52"/>
    </row>
    <row r="3" spans="1:20" ht="14.4" customHeight="1" thickBot="1" x14ac:dyDescent="0.35">
      <c r="A3" s="6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20" ht="29.25" customHeight="1" thickBot="1" x14ac:dyDescent="0.3">
      <c r="A4" s="164" t="s">
        <v>7</v>
      </c>
      <c r="B4" s="170" t="s">
        <v>0</v>
      </c>
      <c r="C4" s="88" t="s">
        <v>200</v>
      </c>
      <c r="D4" s="168" t="s">
        <v>30</v>
      </c>
      <c r="E4" s="169"/>
      <c r="F4" s="168" t="s">
        <v>31</v>
      </c>
      <c r="G4" s="169"/>
      <c r="H4" s="91" t="s">
        <v>201</v>
      </c>
      <c r="I4" s="168" t="s">
        <v>43</v>
      </c>
      <c r="J4" s="169"/>
      <c r="K4" s="174" t="s">
        <v>305</v>
      </c>
      <c r="L4" s="175"/>
      <c r="M4" s="174" t="s">
        <v>306</v>
      </c>
      <c r="N4" s="175"/>
      <c r="O4" s="172" t="s">
        <v>27</v>
      </c>
      <c r="P4" s="164" t="s">
        <v>28</v>
      </c>
      <c r="Q4" s="164" t="s">
        <v>32</v>
      </c>
      <c r="R4" s="166" t="s">
        <v>1</v>
      </c>
      <c r="T4" s="86"/>
    </row>
    <row r="5" spans="1:20" ht="13.95" customHeight="1" thickBot="1" x14ac:dyDescent="0.3">
      <c r="A5" s="165"/>
      <c r="B5" s="171"/>
      <c r="C5" s="33" t="s">
        <v>32</v>
      </c>
      <c r="D5" s="87" t="s">
        <v>27</v>
      </c>
      <c r="E5" s="33" t="s">
        <v>32</v>
      </c>
      <c r="F5" s="33" t="s">
        <v>27</v>
      </c>
      <c r="G5" s="33" t="s">
        <v>32</v>
      </c>
      <c r="H5" s="51" t="s">
        <v>32</v>
      </c>
      <c r="I5" s="33" t="s">
        <v>27</v>
      </c>
      <c r="J5" s="51" t="s">
        <v>32</v>
      </c>
      <c r="K5" s="51" t="s">
        <v>27</v>
      </c>
      <c r="L5" s="51" t="s">
        <v>32</v>
      </c>
      <c r="M5" s="51" t="s">
        <v>27</v>
      </c>
      <c r="N5" s="51" t="s">
        <v>32</v>
      </c>
      <c r="O5" s="173"/>
      <c r="P5" s="165"/>
      <c r="Q5" s="165"/>
      <c r="R5" s="167"/>
      <c r="T5" s="86"/>
    </row>
    <row r="6" spans="1:20" ht="13.8" x14ac:dyDescent="0.25">
      <c r="A6" s="44">
        <v>1</v>
      </c>
      <c r="B6" s="89" t="s">
        <v>81</v>
      </c>
      <c r="C6" s="42">
        <v>934</v>
      </c>
      <c r="D6" s="37"/>
      <c r="E6" s="42">
        <v>325</v>
      </c>
      <c r="F6" s="41">
        <v>2160</v>
      </c>
      <c r="G6" s="42">
        <v>750</v>
      </c>
      <c r="H6" s="42">
        <v>90</v>
      </c>
      <c r="I6" s="41"/>
      <c r="J6" s="42"/>
      <c r="K6" s="41">
        <v>615</v>
      </c>
      <c r="L6" s="42">
        <v>650</v>
      </c>
      <c r="M6" s="41">
        <v>2400</v>
      </c>
      <c r="N6" s="42">
        <v>700</v>
      </c>
      <c r="O6" s="32">
        <v>5175</v>
      </c>
      <c r="P6" s="32"/>
      <c r="Q6" s="32">
        <v>3449</v>
      </c>
      <c r="R6" s="29">
        <f t="shared" ref="R6:R44" si="0">SUM(O6:Q6)</f>
        <v>8624</v>
      </c>
      <c r="T6" s="86"/>
    </row>
    <row r="7" spans="1:20" ht="13.8" x14ac:dyDescent="0.25">
      <c r="A7" s="36">
        <v>2</v>
      </c>
      <c r="B7" s="27" t="s">
        <v>74</v>
      </c>
      <c r="C7" s="43">
        <v>450</v>
      </c>
      <c r="D7" s="40">
        <v>540</v>
      </c>
      <c r="E7" s="43">
        <v>400</v>
      </c>
      <c r="F7" s="39">
        <v>720</v>
      </c>
      <c r="G7" s="43">
        <v>450</v>
      </c>
      <c r="H7" s="43">
        <v>120</v>
      </c>
      <c r="I7" s="39"/>
      <c r="J7" s="43"/>
      <c r="K7" s="41">
        <v>855</v>
      </c>
      <c r="L7" s="43">
        <v>700</v>
      </c>
      <c r="M7" s="41">
        <v>720</v>
      </c>
      <c r="N7" s="43">
        <v>150</v>
      </c>
      <c r="O7" s="22">
        <v>2835</v>
      </c>
      <c r="P7" s="22"/>
      <c r="Q7" s="22">
        <v>2270</v>
      </c>
      <c r="R7" s="16">
        <f t="shared" si="0"/>
        <v>5105</v>
      </c>
      <c r="T7" s="86"/>
    </row>
    <row r="8" spans="1:20" ht="13.8" x14ac:dyDescent="0.25">
      <c r="A8" s="36">
        <v>3</v>
      </c>
      <c r="B8" s="23" t="s">
        <v>53</v>
      </c>
      <c r="C8" s="43">
        <v>505</v>
      </c>
      <c r="D8" s="38"/>
      <c r="E8" s="43"/>
      <c r="F8" s="39">
        <v>800</v>
      </c>
      <c r="G8" s="43">
        <v>600</v>
      </c>
      <c r="H8" s="43">
        <v>80</v>
      </c>
      <c r="I8" s="39"/>
      <c r="J8" s="43"/>
      <c r="K8" s="41"/>
      <c r="L8" s="43">
        <v>100</v>
      </c>
      <c r="M8" s="41">
        <v>1600</v>
      </c>
      <c r="N8" s="43">
        <v>450</v>
      </c>
      <c r="O8" s="22">
        <v>2400</v>
      </c>
      <c r="P8" s="22"/>
      <c r="Q8" s="22">
        <v>1735</v>
      </c>
      <c r="R8" s="16">
        <f t="shared" si="0"/>
        <v>4135</v>
      </c>
      <c r="T8" s="86"/>
    </row>
    <row r="9" spans="1:20" ht="13.8" x14ac:dyDescent="0.25">
      <c r="A9" s="44">
        <v>4</v>
      </c>
      <c r="B9" s="23" t="s">
        <v>87</v>
      </c>
      <c r="C9" s="43">
        <v>150</v>
      </c>
      <c r="D9" s="38">
        <v>1200</v>
      </c>
      <c r="E9" s="43">
        <v>350</v>
      </c>
      <c r="F9" s="39"/>
      <c r="G9" s="43"/>
      <c r="H9" s="43">
        <v>100</v>
      </c>
      <c r="I9" s="39"/>
      <c r="J9" s="43"/>
      <c r="K9" s="41">
        <v>1260</v>
      </c>
      <c r="L9" s="43">
        <v>250</v>
      </c>
      <c r="M9" s="41"/>
      <c r="N9" s="43"/>
      <c r="O9" s="22">
        <v>2460</v>
      </c>
      <c r="P9" s="22"/>
      <c r="Q9" s="22">
        <v>850</v>
      </c>
      <c r="R9" s="16">
        <f t="shared" si="0"/>
        <v>3310</v>
      </c>
      <c r="T9" s="86"/>
    </row>
    <row r="10" spans="1:20" ht="13.8" x14ac:dyDescent="0.25">
      <c r="A10" s="36">
        <v>5</v>
      </c>
      <c r="B10" s="23" t="s">
        <v>88</v>
      </c>
      <c r="C10" s="43">
        <v>168</v>
      </c>
      <c r="D10" s="38">
        <v>640</v>
      </c>
      <c r="E10" s="43">
        <v>100</v>
      </c>
      <c r="F10" s="39"/>
      <c r="G10" s="43"/>
      <c r="H10" s="43">
        <v>40</v>
      </c>
      <c r="I10" s="39"/>
      <c r="J10" s="43"/>
      <c r="K10" s="41">
        <v>1080</v>
      </c>
      <c r="L10" s="43">
        <v>300</v>
      </c>
      <c r="M10" s="41"/>
      <c r="N10" s="43">
        <v>150</v>
      </c>
      <c r="O10" s="22">
        <v>1720</v>
      </c>
      <c r="P10" s="22"/>
      <c r="Q10" s="22">
        <v>758</v>
      </c>
      <c r="R10" s="16">
        <f t="shared" si="0"/>
        <v>2478</v>
      </c>
      <c r="T10" s="86"/>
    </row>
    <row r="11" spans="1:20" ht="13.8" x14ac:dyDescent="0.25">
      <c r="A11" s="36">
        <v>6</v>
      </c>
      <c r="B11" s="24" t="s">
        <v>132</v>
      </c>
      <c r="C11" s="43">
        <v>75</v>
      </c>
      <c r="D11" s="39"/>
      <c r="E11" s="43"/>
      <c r="F11" s="39">
        <v>880</v>
      </c>
      <c r="G11" s="43">
        <v>150</v>
      </c>
      <c r="H11" s="43"/>
      <c r="I11" s="39"/>
      <c r="J11" s="43"/>
      <c r="K11" s="41"/>
      <c r="L11" s="43"/>
      <c r="M11" s="41">
        <v>720</v>
      </c>
      <c r="N11" s="43">
        <v>225</v>
      </c>
      <c r="O11" s="22">
        <v>1600</v>
      </c>
      <c r="P11" s="22"/>
      <c r="Q11" s="22">
        <v>450</v>
      </c>
      <c r="R11" s="16">
        <f t="shared" si="0"/>
        <v>2050</v>
      </c>
      <c r="T11" s="86"/>
    </row>
    <row r="12" spans="1:20" ht="13.8" x14ac:dyDescent="0.25">
      <c r="A12" s="44">
        <v>7</v>
      </c>
      <c r="B12" s="23" t="s">
        <v>93</v>
      </c>
      <c r="C12" s="43"/>
      <c r="D12" s="38"/>
      <c r="E12" s="43">
        <v>125</v>
      </c>
      <c r="F12" s="39"/>
      <c r="G12" s="43"/>
      <c r="H12" s="43">
        <v>40</v>
      </c>
      <c r="I12" s="39"/>
      <c r="J12" s="43"/>
      <c r="K12" s="41">
        <v>1425</v>
      </c>
      <c r="L12" s="43">
        <v>250</v>
      </c>
      <c r="M12" s="41"/>
      <c r="N12" s="43"/>
      <c r="O12" s="22">
        <v>1425</v>
      </c>
      <c r="P12" s="22"/>
      <c r="Q12" s="22">
        <v>415</v>
      </c>
      <c r="R12" s="16">
        <f t="shared" si="0"/>
        <v>1840</v>
      </c>
      <c r="T12" s="86"/>
    </row>
    <row r="13" spans="1:20" ht="13.8" x14ac:dyDescent="0.25">
      <c r="A13" s="36">
        <v>8</v>
      </c>
      <c r="B13" s="24" t="s">
        <v>109</v>
      </c>
      <c r="C13" s="43"/>
      <c r="D13" s="38"/>
      <c r="E13" s="43"/>
      <c r="F13" s="39"/>
      <c r="G13" s="43"/>
      <c r="H13" s="43">
        <v>40</v>
      </c>
      <c r="I13" s="39"/>
      <c r="J13" s="43"/>
      <c r="K13" s="41">
        <v>1200</v>
      </c>
      <c r="L13" s="43">
        <v>150</v>
      </c>
      <c r="M13" s="41"/>
      <c r="N13" s="43"/>
      <c r="O13" s="22">
        <v>1200</v>
      </c>
      <c r="P13" s="22"/>
      <c r="Q13" s="22">
        <v>190</v>
      </c>
      <c r="R13" s="16">
        <f t="shared" si="0"/>
        <v>1390</v>
      </c>
      <c r="T13" s="86"/>
    </row>
    <row r="14" spans="1:20" ht="13.8" x14ac:dyDescent="0.25">
      <c r="A14" s="36">
        <v>9</v>
      </c>
      <c r="B14" s="25" t="s">
        <v>95</v>
      </c>
      <c r="C14" s="43">
        <v>75</v>
      </c>
      <c r="D14" s="38"/>
      <c r="E14" s="43"/>
      <c r="F14" s="39"/>
      <c r="G14" s="43"/>
      <c r="H14" s="43"/>
      <c r="I14" s="39"/>
      <c r="J14" s="43"/>
      <c r="K14" s="41"/>
      <c r="L14" s="43">
        <v>100</v>
      </c>
      <c r="M14" s="41">
        <v>880</v>
      </c>
      <c r="N14" s="43">
        <v>150</v>
      </c>
      <c r="O14" s="22">
        <v>880</v>
      </c>
      <c r="P14" s="22"/>
      <c r="Q14" s="22">
        <v>325</v>
      </c>
      <c r="R14" s="16">
        <f t="shared" si="0"/>
        <v>1205</v>
      </c>
      <c r="T14" s="86"/>
    </row>
    <row r="15" spans="1:20" ht="13.8" x14ac:dyDescent="0.25">
      <c r="A15" s="44">
        <v>10</v>
      </c>
      <c r="B15" s="25" t="s">
        <v>91</v>
      </c>
      <c r="C15" s="43"/>
      <c r="D15" s="38"/>
      <c r="E15" s="43">
        <v>100</v>
      </c>
      <c r="F15" s="39"/>
      <c r="G15" s="43"/>
      <c r="H15" s="43"/>
      <c r="I15" s="39"/>
      <c r="J15" s="43"/>
      <c r="K15" s="41">
        <v>705</v>
      </c>
      <c r="L15" s="43">
        <v>200</v>
      </c>
      <c r="M15" s="41"/>
      <c r="N15" s="43"/>
      <c r="O15" s="22">
        <v>705</v>
      </c>
      <c r="P15" s="22"/>
      <c r="Q15" s="22">
        <v>300</v>
      </c>
      <c r="R15" s="16">
        <f t="shared" si="0"/>
        <v>1005</v>
      </c>
      <c r="T15" s="86"/>
    </row>
    <row r="16" spans="1:20" ht="13.8" x14ac:dyDescent="0.25">
      <c r="A16" s="36">
        <v>10</v>
      </c>
      <c r="B16" s="23" t="s">
        <v>118</v>
      </c>
      <c r="C16" s="43">
        <v>93</v>
      </c>
      <c r="D16" s="38"/>
      <c r="E16" s="43"/>
      <c r="F16" s="39"/>
      <c r="G16" s="43">
        <v>150</v>
      </c>
      <c r="H16" s="43"/>
      <c r="I16" s="39"/>
      <c r="J16" s="43"/>
      <c r="K16" s="41">
        <v>540</v>
      </c>
      <c r="L16" s="43">
        <v>100</v>
      </c>
      <c r="M16" s="41"/>
      <c r="N16" s="43"/>
      <c r="O16" s="22">
        <v>540</v>
      </c>
      <c r="P16" s="22"/>
      <c r="Q16" s="22">
        <v>343</v>
      </c>
      <c r="R16" s="16">
        <f t="shared" si="0"/>
        <v>883</v>
      </c>
      <c r="T16" s="86"/>
    </row>
    <row r="17" spans="1:20" ht="13.8" x14ac:dyDescent="0.25">
      <c r="A17" s="36">
        <v>12</v>
      </c>
      <c r="B17" s="23" t="s">
        <v>179</v>
      </c>
      <c r="C17" s="43"/>
      <c r="D17" s="38"/>
      <c r="E17" s="43"/>
      <c r="F17" s="39"/>
      <c r="G17" s="43"/>
      <c r="H17" s="43"/>
      <c r="I17" s="39"/>
      <c r="J17" s="43"/>
      <c r="K17" s="41">
        <v>660</v>
      </c>
      <c r="L17" s="43">
        <v>100</v>
      </c>
      <c r="M17" s="41"/>
      <c r="N17" s="43"/>
      <c r="O17" s="22">
        <v>660</v>
      </c>
      <c r="P17" s="22"/>
      <c r="Q17" s="22">
        <v>100</v>
      </c>
      <c r="R17" s="16">
        <f t="shared" si="0"/>
        <v>760</v>
      </c>
      <c r="T17" s="86"/>
    </row>
    <row r="18" spans="1:20" ht="13.8" x14ac:dyDescent="0.25">
      <c r="A18" s="44">
        <v>13</v>
      </c>
      <c r="B18" s="23" t="s">
        <v>178</v>
      </c>
      <c r="C18" s="43"/>
      <c r="D18" s="38"/>
      <c r="E18" s="43"/>
      <c r="F18" s="39"/>
      <c r="G18" s="43"/>
      <c r="H18" s="43"/>
      <c r="I18" s="39"/>
      <c r="J18" s="43"/>
      <c r="K18" s="41">
        <v>540</v>
      </c>
      <c r="L18" s="43">
        <v>150</v>
      </c>
      <c r="M18" s="41"/>
      <c r="N18" s="43"/>
      <c r="O18" s="22">
        <v>540</v>
      </c>
      <c r="P18" s="22"/>
      <c r="Q18" s="22">
        <v>150</v>
      </c>
      <c r="R18" s="16">
        <f t="shared" si="0"/>
        <v>690</v>
      </c>
      <c r="T18" s="86"/>
    </row>
    <row r="19" spans="1:20" ht="13.8" x14ac:dyDescent="0.25">
      <c r="A19" s="36">
        <v>14</v>
      </c>
      <c r="B19" s="24" t="s">
        <v>111</v>
      </c>
      <c r="C19" s="43"/>
      <c r="D19" s="38"/>
      <c r="E19" s="43"/>
      <c r="F19" s="39"/>
      <c r="G19" s="43"/>
      <c r="H19" s="43"/>
      <c r="I19" s="39"/>
      <c r="J19" s="43"/>
      <c r="K19" s="41">
        <v>540</v>
      </c>
      <c r="L19" s="43">
        <v>100</v>
      </c>
      <c r="M19" s="41"/>
      <c r="N19" s="43"/>
      <c r="O19" s="22">
        <v>540</v>
      </c>
      <c r="P19" s="22"/>
      <c r="Q19" s="22">
        <v>100</v>
      </c>
      <c r="R19" s="16">
        <f t="shared" si="0"/>
        <v>640</v>
      </c>
      <c r="T19" s="86"/>
    </row>
    <row r="20" spans="1:20" ht="13.8" x14ac:dyDescent="0.25">
      <c r="A20" s="36">
        <v>15</v>
      </c>
      <c r="B20" s="24" t="s">
        <v>307</v>
      </c>
      <c r="C20" s="43"/>
      <c r="D20" s="38"/>
      <c r="E20" s="43"/>
      <c r="F20" s="39"/>
      <c r="G20" s="43"/>
      <c r="H20" s="43"/>
      <c r="I20" s="39"/>
      <c r="J20" s="43"/>
      <c r="K20" s="41">
        <v>540</v>
      </c>
      <c r="L20" s="43">
        <v>100</v>
      </c>
      <c r="M20" s="41"/>
      <c r="N20" s="43"/>
      <c r="O20" s="22">
        <v>540</v>
      </c>
      <c r="P20" s="22"/>
      <c r="Q20" s="22">
        <v>100</v>
      </c>
      <c r="R20" s="16">
        <f t="shared" si="0"/>
        <v>640</v>
      </c>
      <c r="T20" s="86"/>
    </row>
    <row r="21" spans="1:20" ht="13.8" x14ac:dyDescent="0.25">
      <c r="A21" s="44">
        <v>16</v>
      </c>
      <c r="B21" s="27" t="s">
        <v>133</v>
      </c>
      <c r="C21" s="43">
        <v>75</v>
      </c>
      <c r="D21" s="40"/>
      <c r="E21" s="43"/>
      <c r="F21" s="39"/>
      <c r="G21" s="43">
        <v>150</v>
      </c>
      <c r="H21" s="43"/>
      <c r="I21" s="39"/>
      <c r="J21" s="43"/>
      <c r="K21" s="41"/>
      <c r="L21" s="43"/>
      <c r="M21" s="41"/>
      <c r="N21" s="43">
        <v>225</v>
      </c>
      <c r="O21" s="22"/>
      <c r="P21" s="22"/>
      <c r="Q21" s="22">
        <v>450</v>
      </c>
      <c r="R21" s="16">
        <f t="shared" si="0"/>
        <v>450</v>
      </c>
      <c r="T21" s="86"/>
    </row>
    <row r="22" spans="1:20" ht="13.8" x14ac:dyDescent="0.25">
      <c r="A22" s="36">
        <v>16</v>
      </c>
      <c r="B22" s="26" t="s">
        <v>99</v>
      </c>
      <c r="C22" s="43">
        <v>93</v>
      </c>
      <c r="D22" s="38"/>
      <c r="E22" s="43">
        <v>125</v>
      </c>
      <c r="F22" s="39"/>
      <c r="G22" s="43"/>
      <c r="H22" s="43">
        <v>40</v>
      </c>
      <c r="I22" s="39"/>
      <c r="J22" s="43"/>
      <c r="K22" s="41"/>
      <c r="L22" s="43">
        <v>175</v>
      </c>
      <c r="M22" s="41"/>
      <c r="N22" s="43"/>
      <c r="O22" s="22"/>
      <c r="P22" s="22"/>
      <c r="Q22" s="22">
        <v>433</v>
      </c>
      <c r="R22" s="16">
        <f t="shared" si="0"/>
        <v>433</v>
      </c>
      <c r="T22" s="86"/>
    </row>
    <row r="23" spans="1:20" ht="13.8" x14ac:dyDescent="0.25">
      <c r="A23" s="36">
        <v>18</v>
      </c>
      <c r="B23" s="23" t="s">
        <v>100</v>
      </c>
      <c r="C23" s="43">
        <v>150</v>
      </c>
      <c r="D23" s="38"/>
      <c r="E23" s="43">
        <v>100</v>
      </c>
      <c r="F23" s="39"/>
      <c r="G23" s="43"/>
      <c r="H23" s="43"/>
      <c r="I23" s="39"/>
      <c r="J23" s="43"/>
      <c r="K23" s="41"/>
      <c r="L23" s="43"/>
      <c r="M23" s="41"/>
      <c r="N23" s="43">
        <v>150</v>
      </c>
      <c r="O23" s="22"/>
      <c r="P23" s="22"/>
      <c r="Q23" s="22">
        <v>400</v>
      </c>
      <c r="R23" s="16">
        <f t="shared" si="0"/>
        <v>400</v>
      </c>
      <c r="T23" s="86"/>
    </row>
    <row r="24" spans="1:20" ht="13.8" x14ac:dyDescent="0.25">
      <c r="A24" s="44">
        <v>18</v>
      </c>
      <c r="B24" s="25" t="s">
        <v>104</v>
      </c>
      <c r="C24" s="43">
        <v>75</v>
      </c>
      <c r="D24" s="38"/>
      <c r="E24" s="43"/>
      <c r="F24" s="39"/>
      <c r="G24" s="43"/>
      <c r="H24" s="43">
        <v>120</v>
      </c>
      <c r="I24" s="39"/>
      <c r="J24" s="43"/>
      <c r="K24" s="41"/>
      <c r="L24" s="43">
        <v>100</v>
      </c>
      <c r="M24" s="41"/>
      <c r="N24" s="43"/>
      <c r="O24" s="22"/>
      <c r="P24" s="22"/>
      <c r="Q24" s="22">
        <v>295</v>
      </c>
      <c r="R24" s="16">
        <f t="shared" si="0"/>
        <v>295</v>
      </c>
      <c r="T24" s="86"/>
    </row>
    <row r="25" spans="1:20" ht="13.8" x14ac:dyDescent="0.25">
      <c r="A25" s="36">
        <v>20</v>
      </c>
      <c r="B25" s="24" t="s">
        <v>116</v>
      </c>
      <c r="C25" s="43">
        <v>75</v>
      </c>
      <c r="D25" s="38"/>
      <c r="E25" s="43"/>
      <c r="F25" s="39"/>
      <c r="G25" s="43"/>
      <c r="H25" s="43">
        <v>10</v>
      </c>
      <c r="I25" s="39"/>
      <c r="J25" s="43"/>
      <c r="K25" s="41"/>
      <c r="L25" s="43"/>
      <c r="M25" s="41"/>
      <c r="N25" s="43">
        <v>150</v>
      </c>
      <c r="O25" s="22"/>
      <c r="P25" s="22"/>
      <c r="Q25" s="22">
        <v>235</v>
      </c>
      <c r="R25" s="16">
        <f t="shared" si="0"/>
        <v>235</v>
      </c>
      <c r="T25" s="86"/>
    </row>
    <row r="26" spans="1:20" ht="13.8" x14ac:dyDescent="0.25">
      <c r="A26" s="36">
        <v>21</v>
      </c>
      <c r="B26" s="23" t="s">
        <v>128</v>
      </c>
      <c r="C26" s="43">
        <v>75</v>
      </c>
      <c r="D26" s="38"/>
      <c r="E26" s="43"/>
      <c r="F26" s="39"/>
      <c r="G26" s="43">
        <v>150</v>
      </c>
      <c r="H26" s="43"/>
      <c r="I26" s="39"/>
      <c r="J26" s="43"/>
      <c r="K26" s="41"/>
      <c r="L26" s="43"/>
      <c r="M26" s="41"/>
      <c r="N26" s="43"/>
      <c r="O26" s="22"/>
      <c r="P26" s="22"/>
      <c r="Q26" s="22">
        <f>SUM(G26,C26)</f>
        <v>225</v>
      </c>
      <c r="R26" s="16">
        <f t="shared" si="0"/>
        <v>225</v>
      </c>
      <c r="T26" s="86"/>
    </row>
    <row r="27" spans="1:20" ht="13.8" x14ac:dyDescent="0.25">
      <c r="A27" s="44">
        <v>22</v>
      </c>
      <c r="B27" s="24" t="s">
        <v>92</v>
      </c>
      <c r="C27" s="43">
        <v>75</v>
      </c>
      <c r="D27" s="39"/>
      <c r="E27" s="43">
        <v>100</v>
      </c>
      <c r="F27" s="39"/>
      <c r="G27" s="43"/>
      <c r="H27" s="43">
        <v>40</v>
      </c>
      <c r="I27" s="39"/>
      <c r="J27" s="43"/>
      <c r="K27" s="41"/>
      <c r="L27" s="43"/>
      <c r="M27" s="41"/>
      <c r="N27" s="43"/>
      <c r="O27" s="22"/>
      <c r="P27" s="22"/>
      <c r="Q27" s="22">
        <f>SUM(H27,E27,C27)</f>
        <v>215</v>
      </c>
      <c r="R27" s="16">
        <f t="shared" si="0"/>
        <v>215</v>
      </c>
      <c r="T27" s="86"/>
    </row>
    <row r="28" spans="1:20" ht="13.8" x14ac:dyDescent="0.25">
      <c r="A28" s="36">
        <v>23</v>
      </c>
      <c r="B28" s="23" t="s">
        <v>94</v>
      </c>
      <c r="C28" s="43"/>
      <c r="D28" s="38"/>
      <c r="E28" s="43"/>
      <c r="F28" s="39"/>
      <c r="G28" s="43"/>
      <c r="H28" s="43">
        <v>40</v>
      </c>
      <c r="I28" s="39"/>
      <c r="J28" s="43">
        <v>63</v>
      </c>
      <c r="K28" s="41"/>
      <c r="L28" s="43">
        <v>100</v>
      </c>
      <c r="M28" s="41"/>
      <c r="N28" s="43"/>
      <c r="O28" s="22"/>
      <c r="P28" s="22"/>
      <c r="Q28" s="22">
        <v>203</v>
      </c>
      <c r="R28" s="16">
        <f t="shared" si="0"/>
        <v>203</v>
      </c>
      <c r="T28" s="86"/>
    </row>
    <row r="29" spans="1:20" ht="13.8" x14ac:dyDescent="0.25">
      <c r="A29" s="36">
        <v>24</v>
      </c>
      <c r="B29" s="25" t="s">
        <v>89</v>
      </c>
      <c r="C29" s="43"/>
      <c r="D29" s="38"/>
      <c r="E29" s="43">
        <v>125</v>
      </c>
      <c r="F29" s="39"/>
      <c r="G29" s="43"/>
      <c r="H29" s="43">
        <v>50</v>
      </c>
      <c r="I29" s="39"/>
      <c r="J29" s="43"/>
      <c r="K29" s="41"/>
      <c r="L29" s="43"/>
      <c r="M29" s="41"/>
      <c r="N29" s="43"/>
      <c r="O29" s="22"/>
      <c r="P29" s="22"/>
      <c r="Q29" s="22">
        <f>SUM(H29,E29)</f>
        <v>175</v>
      </c>
      <c r="R29" s="90">
        <f t="shared" si="0"/>
        <v>175</v>
      </c>
      <c r="T29" s="86"/>
    </row>
    <row r="30" spans="1:20" ht="13.8" x14ac:dyDescent="0.25">
      <c r="A30" s="44">
        <v>24</v>
      </c>
      <c r="B30" s="23" t="s">
        <v>125</v>
      </c>
      <c r="C30" s="43"/>
      <c r="D30" s="38"/>
      <c r="E30" s="43"/>
      <c r="F30" s="39"/>
      <c r="G30" s="43"/>
      <c r="H30" s="43"/>
      <c r="I30" s="39"/>
      <c r="J30" s="43"/>
      <c r="K30" s="41"/>
      <c r="L30" s="43"/>
      <c r="M30" s="41"/>
      <c r="N30" s="43">
        <v>150</v>
      </c>
      <c r="O30" s="22"/>
      <c r="P30" s="22"/>
      <c r="Q30" s="22">
        <v>150</v>
      </c>
      <c r="R30" s="16">
        <f t="shared" si="0"/>
        <v>150</v>
      </c>
      <c r="T30" s="86"/>
    </row>
    <row r="31" spans="1:20" ht="13.8" x14ac:dyDescent="0.25">
      <c r="A31" s="36">
        <v>24</v>
      </c>
      <c r="B31" s="27" t="s">
        <v>187</v>
      </c>
      <c r="C31" s="43"/>
      <c r="D31" s="38"/>
      <c r="E31" s="43"/>
      <c r="F31" s="39"/>
      <c r="G31" s="43"/>
      <c r="H31" s="43"/>
      <c r="I31" s="39"/>
      <c r="J31" s="43"/>
      <c r="K31" s="41"/>
      <c r="L31" s="43"/>
      <c r="M31" s="41"/>
      <c r="N31" s="43">
        <v>150</v>
      </c>
      <c r="O31" s="22"/>
      <c r="P31" s="22"/>
      <c r="Q31" s="22">
        <v>150</v>
      </c>
      <c r="R31" s="16">
        <f t="shared" si="0"/>
        <v>150</v>
      </c>
      <c r="T31" s="86"/>
    </row>
    <row r="32" spans="1:20" ht="13.8" x14ac:dyDescent="0.25">
      <c r="A32" s="36">
        <v>24</v>
      </c>
      <c r="B32" s="23" t="s">
        <v>90</v>
      </c>
      <c r="C32" s="43"/>
      <c r="D32" s="38"/>
      <c r="E32" s="43">
        <v>100</v>
      </c>
      <c r="F32" s="39"/>
      <c r="G32" s="43"/>
      <c r="H32" s="43">
        <v>40</v>
      </c>
      <c r="I32" s="39"/>
      <c r="J32" s="43"/>
      <c r="K32" s="41"/>
      <c r="L32" s="43"/>
      <c r="M32" s="41"/>
      <c r="N32" s="43"/>
      <c r="O32" s="22"/>
      <c r="P32" s="22"/>
      <c r="Q32" s="22">
        <f>SUM(H32,E32)</f>
        <v>140</v>
      </c>
      <c r="R32" s="16">
        <f t="shared" si="0"/>
        <v>140</v>
      </c>
      <c r="T32" s="86"/>
    </row>
    <row r="33" spans="1:20" ht="13.8" x14ac:dyDescent="0.25">
      <c r="A33" s="44">
        <v>28</v>
      </c>
      <c r="B33" s="24" t="s">
        <v>96</v>
      </c>
      <c r="C33" s="43"/>
      <c r="D33" s="39"/>
      <c r="E33" s="43">
        <v>100</v>
      </c>
      <c r="F33" s="39"/>
      <c r="G33" s="43"/>
      <c r="H33" s="43">
        <v>40</v>
      </c>
      <c r="I33" s="39"/>
      <c r="J33" s="43"/>
      <c r="K33" s="41"/>
      <c r="L33" s="43"/>
      <c r="M33" s="41"/>
      <c r="N33" s="43"/>
      <c r="O33" s="22"/>
      <c r="P33" s="22"/>
      <c r="Q33" s="22">
        <f>SUM(H33,E33)</f>
        <v>140</v>
      </c>
      <c r="R33" s="16">
        <f t="shared" si="0"/>
        <v>140</v>
      </c>
      <c r="T33" s="86"/>
    </row>
    <row r="34" spans="1:20" ht="13.8" x14ac:dyDescent="0.25">
      <c r="A34" s="36">
        <v>28</v>
      </c>
      <c r="B34" s="25" t="s">
        <v>131</v>
      </c>
      <c r="C34" s="43"/>
      <c r="D34" s="38"/>
      <c r="E34" s="43"/>
      <c r="F34" s="39"/>
      <c r="G34" s="43"/>
      <c r="H34" s="43"/>
      <c r="I34" s="39"/>
      <c r="J34" s="43">
        <v>127</v>
      </c>
      <c r="K34" s="41"/>
      <c r="L34" s="43"/>
      <c r="M34" s="41"/>
      <c r="N34" s="43"/>
      <c r="O34" s="22"/>
      <c r="P34" s="22"/>
      <c r="Q34" s="22">
        <v>127</v>
      </c>
      <c r="R34" s="16">
        <f t="shared" si="0"/>
        <v>127</v>
      </c>
      <c r="T34" s="86"/>
    </row>
    <row r="35" spans="1:20" ht="13.8" x14ac:dyDescent="0.25">
      <c r="A35" s="36">
        <v>30</v>
      </c>
      <c r="B35" s="24" t="s">
        <v>129</v>
      </c>
      <c r="C35" s="43"/>
      <c r="D35" s="39"/>
      <c r="E35" s="43"/>
      <c r="F35" s="39"/>
      <c r="G35" s="43"/>
      <c r="H35" s="43"/>
      <c r="I35" s="39"/>
      <c r="J35" s="43">
        <v>127</v>
      </c>
      <c r="K35" s="41"/>
      <c r="L35" s="43"/>
      <c r="M35" s="41"/>
      <c r="N35" s="43"/>
      <c r="O35" s="22"/>
      <c r="P35" s="22"/>
      <c r="Q35" s="22">
        <f>SUM(J35)</f>
        <v>127</v>
      </c>
      <c r="R35" s="16">
        <f t="shared" si="0"/>
        <v>127</v>
      </c>
      <c r="T35" s="86"/>
    </row>
    <row r="36" spans="1:20" ht="13.8" x14ac:dyDescent="0.25">
      <c r="A36" s="44">
        <v>31</v>
      </c>
      <c r="B36" s="24" t="s">
        <v>110</v>
      </c>
      <c r="C36" s="43">
        <v>75</v>
      </c>
      <c r="D36" s="39"/>
      <c r="E36" s="43"/>
      <c r="F36" s="39"/>
      <c r="G36" s="43"/>
      <c r="H36" s="43">
        <v>40</v>
      </c>
      <c r="I36" s="39"/>
      <c r="J36" s="43"/>
      <c r="K36" s="41"/>
      <c r="L36" s="43"/>
      <c r="M36" s="41"/>
      <c r="N36" s="43"/>
      <c r="O36" s="22"/>
      <c r="P36" s="22"/>
      <c r="Q36" s="22">
        <f>SUM(H36,C36)</f>
        <v>115</v>
      </c>
      <c r="R36" s="16">
        <f t="shared" si="0"/>
        <v>115</v>
      </c>
      <c r="T36" s="86"/>
    </row>
    <row r="37" spans="1:20" ht="13.8" x14ac:dyDescent="0.25">
      <c r="A37" s="36">
        <v>32</v>
      </c>
      <c r="B37" s="23" t="s">
        <v>113</v>
      </c>
      <c r="C37" s="43">
        <v>75</v>
      </c>
      <c r="D37" s="38"/>
      <c r="E37" s="43"/>
      <c r="F37" s="39"/>
      <c r="G37" s="43"/>
      <c r="H37" s="43"/>
      <c r="I37" s="39"/>
      <c r="J37" s="43"/>
      <c r="K37" s="41"/>
      <c r="L37" s="43"/>
      <c r="M37" s="41"/>
      <c r="N37" s="43"/>
      <c r="O37" s="22"/>
      <c r="P37" s="22"/>
      <c r="Q37" s="22">
        <v>75</v>
      </c>
      <c r="R37" s="16">
        <f t="shared" si="0"/>
        <v>75</v>
      </c>
      <c r="T37" s="86"/>
    </row>
    <row r="38" spans="1:20" ht="13.8" x14ac:dyDescent="0.25">
      <c r="A38" s="36">
        <v>33</v>
      </c>
      <c r="B38" s="27" t="s">
        <v>130</v>
      </c>
      <c r="C38" s="43">
        <v>75</v>
      </c>
      <c r="D38" s="38"/>
      <c r="E38" s="43"/>
      <c r="F38" s="39"/>
      <c r="G38" s="43"/>
      <c r="H38" s="43"/>
      <c r="I38" s="39"/>
      <c r="J38" s="43"/>
      <c r="K38" s="41"/>
      <c r="L38" s="43"/>
      <c r="M38" s="41"/>
      <c r="N38" s="43"/>
      <c r="O38" s="22"/>
      <c r="P38" s="22"/>
      <c r="Q38" s="22">
        <f>SUM(C38)</f>
        <v>75</v>
      </c>
      <c r="R38" s="16">
        <f t="shared" si="0"/>
        <v>75</v>
      </c>
      <c r="T38" s="86"/>
    </row>
    <row r="39" spans="1:20" ht="13.8" x14ac:dyDescent="0.25">
      <c r="A39" s="36">
        <v>34</v>
      </c>
      <c r="B39" s="24" t="s">
        <v>127</v>
      </c>
      <c r="C39" s="43">
        <v>75</v>
      </c>
      <c r="D39" s="38"/>
      <c r="E39" s="43"/>
      <c r="F39" s="39"/>
      <c r="G39" s="43"/>
      <c r="H39" s="43"/>
      <c r="I39" s="39"/>
      <c r="J39" s="43"/>
      <c r="K39" s="41"/>
      <c r="L39" s="43"/>
      <c r="M39" s="41"/>
      <c r="N39" s="43"/>
      <c r="O39" s="22"/>
      <c r="P39" s="22"/>
      <c r="Q39" s="22">
        <f>SUM(C39)</f>
        <v>75</v>
      </c>
      <c r="R39" s="16">
        <f t="shared" si="0"/>
        <v>75</v>
      </c>
    </row>
    <row r="40" spans="1:20" ht="13.8" x14ac:dyDescent="0.25">
      <c r="A40" s="36">
        <v>35</v>
      </c>
      <c r="B40" s="23" t="s">
        <v>115</v>
      </c>
      <c r="C40" s="43"/>
      <c r="D40" s="38"/>
      <c r="E40" s="43"/>
      <c r="F40" s="39"/>
      <c r="G40" s="43"/>
      <c r="H40" s="43"/>
      <c r="I40" s="39"/>
      <c r="J40" s="43">
        <v>63</v>
      </c>
      <c r="K40" s="41"/>
      <c r="L40" s="43"/>
      <c r="M40" s="41"/>
      <c r="N40" s="43"/>
      <c r="O40" s="22"/>
      <c r="P40" s="22"/>
      <c r="Q40" s="22">
        <v>63</v>
      </c>
      <c r="R40" s="16">
        <f t="shared" si="0"/>
        <v>63</v>
      </c>
    </row>
    <row r="41" spans="1:20" ht="13.8" x14ac:dyDescent="0.25">
      <c r="A41" s="54">
        <v>36</v>
      </c>
      <c r="B41" s="24" t="s">
        <v>64</v>
      </c>
      <c r="C41" s="43"/>
      <c r="D41" s="39"/>
      <c r="E41" s="43"/>
      <c r="F41" s="39"/>
      <c r="G41" s="43"/>
      <c r="H41" s="43"/>
      <c r="I41" s="39"/>
      <c r="J41" s="43">
        <v>63</v>
      </c>
      <c r="K41" s="41"/>
      <c r="L41" s="43"/>
      <c r="M41" s="41"/>
      <c r="N41" s="43"/>
      <c r="O41" s="22"/>
      <c r="P41" s="22"/>
      <c r="Q41" s="22">
        <v>63</v>
      </c>
      <c r="R41" s="16">
        <f t="shared" si="0"/>
        <v>63</v>
      </c>
    </row>
    <row r="42" spans="1:20" ht="13.8" x14ac:dyDescent="0.25">
      <c r="A42" s="36">
        <v>37</v>
      </c>
      <c r="B42" s="27" t="s">
        <v>124</v>
      </c>
      <c r="C42" s="43"/>
      <c r="D42" s="38"/>
      <c r="E42" s="43"/>
      <c r="F42" s="39"/>
      <c r="G42" s="43"/>
      <c r="H42" s="43">
        <v>50</v>
      </c>
      <c r="I42" s="39"/>
      <c r="J42" s="43"/>
      <c r="K42" s="41"/>
      <c r="L42" s="43"/>
      <c r="M42" s="41"/>
      <c r="N42" s="43"/>
      <c r="O42" s="22"/>
      <c r="P42" s="22"/>
      <c r="Q42" s="22">
        <f>SUM(H42)</f>
        <v>50</v>
      </c>
      <c r="R42" s="16">
        <f t="shared" si="0"/>
        <v>50</v>
      </c>
    </row>
    <row r="43" spans="1:20" ht="13.8" x14ac:dyDescent="0.25">
      <c r="A43" s="36">
        <v>38</v>
      </c>
      <c r="B43" s="24" t="s">
        <v>101</v>
      </c>
      <c r="C43" s="43"/>
      <c r="D43" s="38"/>
      <c r="E43" s="43"/>
      <c r="F43" s="39"/>
      <c r="G43" s="43"/>
      <c r="H43" s="43">
        <v>40</v>
      </c>
      <c r="I43" s="39"/>
      <c r="J43" s="43"/>
      <c r="K43" s="41"/>
      <c r="L43" s="43"/>
      <c r="M43" s="41"/>
      <c r="N43" s="43"/>
      <c r="O43" s="22"/>
      <c r="P43" s="22"/>
      <c r="Q43" s="22">
        <f>SUM(H43)</f>
        <v>40</v>
      </c>
      <c r="R43" s="16">
        <f t="shared" si="0"/>
        <v>40</v>
      </c>
    </row>
    <row r="44" spans="1:20" ht="13.8" x14ac:dyDescent="0.25">
      <c r="A44" s="54">
        <v>39</v>
      </c>
      <c r="B44" s="23" t="s">
        <v>102</v>
      </c>
      <c r="C44" s="43"/>
      <c r="D44" s="38"/>
      <c r="E44" s="43"/>
      <c r="F44" s="39"/>
      <c r="G44" s="43"/>
      <c r="H44" s="43">
        <v>40</v>
      </c>
      <c r="I44" s="39"/>
      <c r="J44" s="43"/>
      <c r="K44" s="41"/>
      <c r="L44" s="43"/>
      <c r="M44" s="41"/>
      <c r="N44" s="43"/>
      <c r="O44" s="22"/>
      <c r="P44" s="22"/>
      <c r="Q44" s="22">
        <f>SUM(H44)</f>
        <v>40</v>
      </c>
      <c r="R44" s="16">
        <f t="shared" si="0"/>
        <v>40</v>
      </c>
    </row>
  </sheetData>
  <sortState xmlns:xlrd2="http://schemas.microsoft.com/office/spreadsheetml/2017/richdata2" ref="B6:R44">
    <sortCondition descending="1" ref="R6:R44"/>
  </sortState>
  <mergeCells count="11">
    <mergeCell ref="A4:A5"/>
    <mergeCell ref="R4:R5"/>
    <mergeCell ref="I4:J4"/>
    <mergeCell ref="B4:B5"/>
    <mergeCell ref="F4:G4"/>
    <mergeCell ref="O4:O5"/>
    <mergeCell ref="P4:P5"/>
    <mergeCell ref="Q4:Q5"/>
    <mergeCell ref="D4:E4"/>
    <mergeCell ref="K4:L4"/>
    <mergeCell ref="M4:N4"/>
  </mergeCells>
  <pageMargins left="0" right="0" top="0.23622047244094491" bottom="0.23622047244094491" header="0.23622047244094491" footer="0.23622047244094491"/>
  <pageSetup paperSize="9" scale="83" fitToHeight="0" orientation="landscape" r:id="rId1"/>
  <headerFooter alignWithMargins="0"/>
  <colBreaks count="1" manualBreakCount="1">
    <brk id="18" max="1048575" man="1"/>
  </colBreaks>
  <ignoredErrors>
    <ignoredError sqref="R6:R4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6"/>
  <sheetViews>
    <sheetView workbookViewId="0">
      <pane ySplit="4" topLeftCell="A77" activePane="bottomLeft" state="frozen"/>
      <selection pane="bottomLeft" activeCell="B86" sqref="B86"/>
    </sheetView>
  </sheetViews>
  <sheetFormatPr defaultRowHeight="13.2" x14ac:dyDescent="0.25"/>
  <cols>
    <col min="1" max="1" width="7.88671875" customWidth="1"/>
    <col min="2" max="2" width="11.44140625" customWidth="1"/>
    <col min="3" max="3" width="21" customWidth="1"/>
    <col min="4" max="4" width="11.109375" customWidth="1"/>
    <col min="5" max="5" width="24" customWidth="1"/>
    <col min="6" max="6" width="10.33203125" customWidth="1"/>
    <col min="7" max="7" width="15.33203125" customWidth="1"/>
    <col min="8" max="8" width="15.88671875" customWidth="1"/>
    <col min="9" max="9" width="8.33203125" customWidth="1"/>
    <col min="10" max="10" width="8" customWidth="1"/>
  </cols>
  <sheetData>
    <row r="1" spans="1:10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7.399999999999999" x14ac:dyDescent="0.3">
      <c r="B2" s="157" t="s">
        <v>52</v>
      </c>
      <c r="C2" s="157"/>
      <c r="D2" s="157"/>
      <c r="E2" s="157"/>
      <c r="F2" s="157"/>
      <c r="G2" s="157"/>
      <c r="H2" s="157"/>
      <c r="I2" s="157"/>
      <c r="J2" s="157"/>
    </row>
    <row r="3" spans="1:10" ht="13.95" customHeight="1" thickBot="1" x14ac:dyDescent="0.35">
      <c r="A3" s="6"/>
      <c r="B3" s="6"/>
      <c r="C3" s="6"/>
      <c r="D3" s="6"/>
      <c r="E3" s="7"/>
      <c r="F3" s="7"/>
      <c r="G3" s="7"/>
      <c r="H3" s="7"/>
      <c r="I3" s="7"/>
      <c r="J3" s="5"/>
    </row>
    <row r="4" spans="1:10" ht="29.25" customHeight="1" x14ac:dyDescent="0.25">
      <c r="A4" s="61" t="s">
        <v>0</v>
      </c>
      <c r="B4" s="61" t="s">
        <v>42</v>
      </c>
      <c r="C4" s="61" t="s">
        <v>39</v>
      </c>
      <c r="D4" s="61" t="s">
        <v>40</v>
      </c>
      <c r="E4" s="61" t="s">
        <v>35</v>
      </c>
      <c r="F4" s="61" t="s">
        <v>36</v>
      </c>
      <c r="G4" s="61" t="s">
        <v>37</v>
      </c>
      <c r="H4" s="61" t="s">
        <v>38</v>
      </c>
      <c r="I4" s="61" t="s">
        <v>41</v>
      </c>
      <c r="J4" s="65" t="s">
        <v>1</v>
      </c>
    </row>
    <row r="5" spans="1:10" ht="13.8" x14ac:dyDescent="0.25">
      <c r="A5" s="194" t="s">
        <v>74</v>
      </c>
      <c r="B5" s="195"/>
      <c r="C5" s="195"/>
      <c r="D5" s="195"/>
      <c r="E5" s="195"/>
      <c r="F5" s="195"/>
      <c r="G5" s="195"/>
      <c r="H5" s="195"/>
      <c r="I5" s="196"/>
      <c r="J5" s="73">
        <v>1120</v>
      </c>
    </row>
    <row r="6" spans="1:10" ht="13.8" x14ac:dyDescent="0.25">
      <c r="A6" s="158" t="s">
        <v>65</v>
      </c>
      <c r="B6" s="185" t="s">
        <v>142</v>
      </c>
      <c r="C6" s="185" t="s">
        <v>75</v>
      </c>
      <c r="D6" s="198" t="s">
        <v>76</v>
      </c>
      <c r="E6" s="46" t="s">
        <v>77</v>
      </c>
      <c r="F6" s="14">
        <v>2002</v>
      </c>
      <c r="G6" s="179" t="s">
        <v>73</v>
      </c>
      <c r="H6" s="179" t="s">
        <v>59</v>
      </c>
      <c r="I6" s="179">
        <v>560</v>
      </c>
      <c r="J6" s="74"/>
    </row>
    <row r="7" spans="1:10" ht="13.8" x14ac:dyDescent="0.25">
      <c r="A7" s="197"/>
      <c r="B7" s="186"/>
      <c r="C7" s="186"/>
      <c r="D7" s="199"/>
      <c r="E7" s="46" t="s">
        <v>78</v>
      </c>
      <c r="F7" s="14">
        <v>2002</v>
      </c>
      <c r="G7" s="180"/>
      <c r="H7" s="180"/>
      <c r="I7" s="180"/>
      <c r="J7" s="74"/>
    </row>
    <row r="8" spans="1:10" ht="13.8" x14ac:dyDescent="0.25">
      <c r="A8" s="197"/>
      <c r="B8" s="186"/>
      <c r="C8" s="186"/>
      <c r="D8" s="199"/>
      <c r="E8" s="47" t="s">
        <v>79</v>
      </c>
      <c r="F8" s="14">
        <v>2003</v>
      </c>
      <c r="G8" s="180"/>
      <c r="H8" s="180"/>
      <c r="I8" s="180"/>
      <c r="J8" s="74"/>
    </row>
    <row r="9" spans="1:10" ht="13.8" x14ac:dyDescent="0.25">
      <c r="A9" s="159"/>
      <c r="B9" s="187"/>
      <c r="C9" s="187"/>
      <c r="D9" s="200"/>
      <c r="E9" s="47" t="s">
        <v>80</v>
      </c>
      <c r="F9" s="14">
        <v>2002</v>
      </c>
      <c r="G9" s="181"/>
      <c r="H9" s="181"/>
      <c r="I9" s="181"/>
      <c r="J9" s="74"/>
    </row>
    <row r="10" spans="1:10" ht="13.8" x14ac:dyDescent="0.25">
      <c r="A10" s="158" t="s">
        <v>140</v>
      </c>
      <c r="B10" s="185" t="s">
        <v>142</v>
      </c>
      <c r="C10" s="185" t="s">
        <v>75</v>
      </c>
      <c r="D10" s="198" t="s">
        <v>141</v>
      </c>
      <c r="E10" s="46" t="s">
        <v>77</v>
      </c>
      <c r="F10" s="14">
        <v>2002</v>
      </c>
      <c r="G10" s="179" t="s">
        <v>139</v>
      </c>
      <c r="H10" s="179" t="s">
        <v>59</v>
      </c>
      <c r="I10" s="179">
        <v>560</v>
      </c>
      <c r="J10" s="74"/>
    </row>
    <row r="11" spans="1:10" ht="13.8" x14ac:dyDescent="0.25">
      <c r="A11" s="197"/>
      <c r="B11" s="186"/>
      <c r="C11" s="186"/>
      <c r="D11" s="199"/>
      <c r="E11" s="46" t="s">
        <v>78</v>
      </c>
      <c r="F11" s="14">
        <v>2002</v>
      </c>
      <c r="G11" s="180"/>
      <c r="H11" s="180"/>
      <c r="I11" s="180"/>
      <c r="J11" s="74"/>
    </row>
    <row r="12" spans="1:10" ht="13.8" x14ac:dyDescent="0.25">
      <c r="A12" s="197"/>
      <c r="B12" s="186"/>
      <c r="C12" s="186"/>
      <c r="D12" s="199"/>
      <c r="E12" s="47" t="s">
        <v>79</v>
      </c>
      <c r="F12" s="14">
        <v>2003</v>
      </c>
      <c r="G12" s="180"/>
      <c r="H12" s="180"/>
      <c r="I12" s="180"/>
      <c r="J12" s="74"/>
    </row>
    <row r="13" spans="1:10" ht="13.8" x14ac:dyDescent="0.25">
      <c r="A13" s="159"/>
      <c r="B13" s="187"/>
      <c r="C13" s="187"/>
      <c r="D13" s="200"/>
      <c r="E13" s="47" t="s">
        <v>80</v>
      </c>
      <c r="F13" s="14">
        <v>2002</v>
      </c>
      <c r="G13" s="181"/>
      <c r="H13" s="181"/>
      <c r="I13" s="181"/>
      <c r="J13" s="69"/>
    </row>
    <row r="14" spans="1:10" ht="13.8" x14ac:dyDescent="0.25">
      <c r="A14" s="194" t="s">
        <v>81</v>
      </c>
      <c r="B14" s="195"/>
      <c r="C14" s="195"/>
      <c r="D14" s="195"/>
      <c r="E14" s="195"/>
      <c r="F14" s="195"/>
      <c r="G14" s="195"/>
      <c r="H14" s="195"/>
      <c r="I14" s="196"/>
      <c r="J14" s="210">
        <v>3100</v>
      </c>
    </row>
    <row r="15" spans="1:10" ht="13.8" x14ac:dyDescent="0.25">
      <c r="A15" s="182" t="s">
        <v>56</v>
      </c>
      <c r="B15" s="185" t="s">
        <v>142</v>
      </c>
      <c r="C15" s="185" t="s">
        <v>75</v>
      </c>
      <c r="D15" s="201" t="s">
        <v>82</v>
      </c>
      <c r="E15" s="47" t="s">
        <v>83</v>
      </c>
      <c r="F15" s="14">
        <v>2001</v>
      </c>
      <c r="G15" s="179" t="s">
        <v>73</v>
      </c>
      <c r="H15" s="179" t="s">
        <v>59</v>
      </c>
      <c r="I15" s="179">
        <v>560</v>
      </c>
      <c r="J15" s="211"/>
    </row>
    <row r="16" spans="1:10" ht="13.8" x14ac:dyDescent="0.25">
      <c r="A16" s="183"/>
      <c r="B16" s="186"/>
      <c r="C16" s="186"/>
      <c r="D16" s="202"/>
      <c r="E16" s="46" t="s">
        <v>84</v>
      </c>
      <c r="F16" s="14">
        <v>2001</v>
      </c>
      <c r="G16" s="180"/>
      <c r="H16" s="180"/>
      <c r="I16" s="180"/>
      <c r="J16" s="211"/>
    </row>
    <row r="17" spans="1:10" ht="13.8" x14ac:dyDescent="0.25">
      <c r="A17" s="183"/>
      <c r="B17" s="186"/>
      <c r="C17" s="186"/>
      <c r="D17" s="202"/>
      <c r="E17" s="46" t="s">
        <v>85</v>
      </c>
      <c r="F17" s="14">
        <v>2003</v>
      </c>
      <c r="G17" s="180"/>
      <c r="H17" s="180"/>
      <c r="I17" s="180"/>
      <c r="J17" s="211"/>
    </row>
    <row r="18" spans="1:10" ht="13.8" x14ac:dyDescent="0.25">
      <c r="A18" s="184"/>
      <c r="B18" s="187"/>
      <c r="C18" s="187"/>
      <c r="D18" s="203"/>
      <c r="E18" s="46" t="s">
        <v>86</v>
      </c>
      <c r="F18" s="14">
        <v>2002</v>
      </c>
      <c r="G18" s="181"/>
      <c r="H18" s="181"/>
      <c r="I18" s="181"/>
      <c r="J18" s="211"/>
    </row>
    <row r="19" spans="1:10" ht="13.8" x14ac:dyDescent="0.25">
      <c r="A19" s="70" t="s">
        <v>60</v>
      </c>
      <c r="B19" s="66" t="s">
        <v>54</v>
      </c>
      <c r="C19" s="68" t="s">
        <v>143</v>
      </c>
      <c r="D19" s="71" t="s">
        <v>144</v>
      </c>
      <c r="E19" s="75" t="s">
        <v>145</v>
      </c>
      <c r="F19" s="76">
        <v>1996</v>
      </c>
      <c r="G19" s="67" t="s">
        <v>139</v>
      </c>
      <c r="H19" s="67" t="s">
        <v>59</v>
      </c>
      <c r="I19" s="67">
        <v>800</v>
      </c>
      <c r="J19" s="211"/>
    </row>
    <row r="20" spans="1:10" ht="13.8" x14ac:dyDescent="0.25">
      <c r="A20" s="182" t="s">
        <v>146</v>
      </c>
      <c r="B20" s="185" t="s">
        <v>54</v>
      </c>
      <c r="C20" s="185" t="s">
        <v>61</v>
      </c>
      <c r="D20" s="201" t="s">
        <v>152</v>
      </c>
      <c r="E20" s="75" t="s">
        <v>155</v>
      </c>
      <c r="F20" s="76">
        <v>1997</v>
      </c>
      <c r="G20" s="179" t="s">
        <v>154</v>
      </c>
      <c r="H20" s="179" t="s">
        <v>59</v>
      </c>
      <c r="I20" s="179">
        <v>800</v>
      </c>
      <c r="J20" s="211"/>
    </row>
    <row r="21" spans="1:10" ht="13.8" x14ac:dyDescent="0.25">
      <c r="A21" s="183"/>
      <c r="B21" s="186"/>
      <c r="C21" s="186"/>
      <c r="D21" s="202"/>
      <c r="E21" s="75" t="s">
        <v>156</v>
      </c>
      <c r="F21" s="76">
        <v>1992</v>
      </c>
      <c r="G21" s="180"/>
      <c r="H21" s="180"/>
      <c r="I21" s="180"/>
      <c r="J21" s="211"/>
    </row>
    <row r="22" spans="1:10" ht="13.8" x14ac:dyDescent="0.25">
      <c r="A22" s="183"/>
      <c r="B22" s="186"/>
      <c r="C22" s="186"/>
      <c r="D22" s="202"/>
      <c r="E22" s="75" t="s">
        <v>157</v>
      </c>
      <c r="F22" s="76">
        <v>1995</v>
      </c>
      <c r="G22" s="180"/>
      <c r="H22" s="180"/>
      <c r="I22" s="180"/>
      <c r="J22" s="211"/>
    </row>
    <row r="23" spans="1:10" ht="13.8" x14ac:dyDescent="0.25">
      <c r="A23" s="184"/>
      <c r="B23" s="187"/>
      <c r="C23" s="187"/>
      <c r="D23" s="203"/>
      <c r="E23" s="75" t="s">
        <v>158</v>
      </c>
      <c r="F23" s="76">
        <v>1996</v>
      </c>
      <c r="G23" s="181"/>
      <c r="H23" s="181"/>
      <c r="I23" s="181"/>
      <c r="J23" s="211"/>
    </row>
    <row r="24" spans="1:10" ht="13.8" x14ac:dyDescent="0.25">
      <c r="A24" s="182" t="s">
        <v>151</v>
      </c>
      <c r="B24" s="185" t="s">
        <v>54</v>
      </c>
      <c r="C24" s="185" t="s">
        <v>61</v>
      </c>
      <c r="D24" s="201" t="s">
        <v>153</v>
      </c>
      <c r="E24" s="75" t="s">
        <v>159</v>
      </c>
      <c r="F24" s="76">
        <v>2000</v>
      </c>
      <c r="G24" s="179" t="s">
        <v>154</v>
      </c>
      <c r="H24" s="179" t="s">
        <v>59</v>
      </c>
      <c r="I24" s="179">
        <v>800</v>
      </c>
      <c r="J24" s="211"/>
    </row>
    <row r="25" spans="1:10" ht="13.8" x14ac:dyDescent="0.25">
      <c r="A25" s="183"/>
      <c r="B25" s="186"/>
      <c r="C25" s="186"/>
      <c r="D25" s="202"/>
      <c r="E25" s="75" t="s">
        <v>160</v>
      </c>
      <c r="F25" s="76">
        <v>1989</v>
      </c>
      <c r="G25" s="180"/>
      <c r="H25" s="180"/>
      <c r="I25" s="180"/>
      <c r="J25" s="211"/>
    </row>
    <row r="26" spans="1:10" ht="13.8" x14ac:dyDescent="0.25">
      <c r="A26" s="183"/>
      <c r="B26" s="186"/>
      <c r="C26" s="186"/>
      <c r="D26" s="202"/>
      <c r="E26" s="75" t="s">
        <v>161</v>
      </c>
      <c r="F26" s="76">
        <v>1999</v>
      </c>
      <c r="G26" s="180"/>
      <c r="H26" s="180"/>
      <c r="I26" s="180"/>
      <c r="J26" s="211"/>
    </row>
    <row r="27" spans="1:10" ht="13.8" x14ac:dyDescent="0.25">
      <c r="A27" s="184"/>
      <c r="B27" s="187"/>
      <c r="C27" s="187"/>
      <c r="D27" s="203"/>
      <c r="E27" s="56" t="s">
        <v>162</v>
      </c>
      <c r="F27" s="55">
        <v>1999</v>
      </c>
      <c r="G27" s="181"/>
      <c r="H27" s="181"/>
      <c r="I27" s="181"/>
      <c r="J27" s="211"/>
    </row>
    <row r="28" spans="1:10" ht="13.8" x14ac:dyDescent="0.25">
      <c r="A28" s="82" t="s">
        <v>167</v>
      </c>
      <c r="B28" s="78" t="s">
        <v>142</v>
      </c>
      <c r="C28" s="78" t="s">
        <v>61</v>
      </c>
      <c r="D28" s="83" t="s">
        <v>168</v>
      </c>
      <c r="E28" s="64" t="s">
        <v>169</v>
      </c>
      <c r="F28" s="78">
        <v>2002</v>
      </c>
      <c r="G28" s="77" t="s">
        <v>170</v>
      </c>
      <c r="H28" s="77" t="s">
        <v>171</v>
      </c>
      <c r="I28" s="77">
        <v>140</v>
      </c>
      <c r="J28" s="212"/>
    </row>
    <row r="29" spans="1:10" ht="13.8" x14ac:dyDescent="0.25">
      <c r="A29" s="188" t="s">
        <v>132</v>
      </c>
      <c r="B29" s="189"/>
      <c r="C29" s="189"/>
      <c r="D29" s="189"/>
      <c r="E29" s="189"/>
      <c r="F29" s="189"/>
      <c r="G29" s="189"/>
      <c r="H29" s="189"/>
      <c r="I29" s="190"/>
      <c r="J29" s="73">
        <v>1600</v>
      </c>
    </row>
    <row r="30" spans="1:10" ht="13.8" x14ac:dyDescent="0.25">
      <c r="A30" s="35" t="s">
        <v>56</v>
      </c>
      <c r="B30" s="55" t="s">
        <v>54</v>
      </c>
      <c r="C30" s="68" t="s">
        <v>148</v>
      </c>
      <c r="D30" s="79" t="s">
        <v>164</v>
      </c>
      <c r="E30" s="60" t="s">
        <v>147</v>
      </c>
      <c r="F30" s="155">
        <v>1999</v>
      </c>
      <c r="G30" s="57" t="s">
        <v>149</v>
      </c>
      <c r="H30" s="57" t="s">
        <v>150</v>
      </c>
      <c r="I30" s="15">
        <v>800</v>
      </c>
      <c r="J30" s="74"/>
    </row>
    <row r="31" spans="1:10" ht="13.8" x14ac:dyDescent="0.25">
      <c r="A31" s="35" t="s">
        <v>60</v>
      </c>
      <c r="B31" s="72" t="s">
        <v>54</v>
      </c>
      <c r="C31" s="72" t="s">
        <v>163</v>
      </c>
      <c r="D31" s="79" t="s">
        <v>175</v>
      </c>
      <c r="E31" s="60" t="s">
        <v>147</v>
      </c>
      <c r="F31" s="155">
        <v>1999</v>
      </c>
      <c r="G31" s="84" t="s">
        <v>176</v>
      </c>
      <c r="H31" s="84" t="s">
        <v>177</v>
      </c>
      <c r="I31" s="15">
        <v>800</v>
      </c>
      <c r="J31" s="140"/>
    </row>
    <row r="32" spans="1:10" ht="13.8" x14ac:dyDescent="0.25">
      <c r="A32" s="216" t="s">
        <v>53</v>
      </c>
      <c r="B32" s="217"/>
      <c r="C32" s="217"/>
      <c r="D32" s="217"/>
      <c r="E32" s="217"/>
      <c r="F32" s="217"/>
      <c r="G32" s="217"/>
      <c r="H32" s="217"/>
      <c r="I32" s="218"/>
      <c r="J32" s="73">
        <v>2160</v>
      </c>
    </row>
    <row r="33" spans="1:10" ht="13.8" x14ac:dyDescent="0.25">
      <c r="A33" s="36" t="s">
        <v>56</v>
      </c>
      <c r="B33" s="66" t="s">
        <v>54</v>
      </c>
      <c r="C33" s="45" t="s">
        <v>55</v>
      </c>
      <c r="D33" s="66">
        <v>6.7</v>
      </c>
      <c r="E33" s="46" t="s">
        <v>57</v>
      </c>
      <c r="F33" s="14">
        <v>1997</v>
      </c>
      <c r="G33" s="15" t="s">
        <v>58</v>
      </c>
      <c r="H33" s="15" t="s">
        <v>59</v>
      </c>
      <c r="I33" s="15">
        <v>800</v>
      </c>
      <c r="J33" s="74"/>
    </row>
    <row r="34" spans="1:10" ht="13.8" x14ac:dyDescent="0.25">
      <c r="A34" s="80" t="s">
        <v>60</v>
      </c>
      <c r="B34" s="66" t="s">
        <v>54</v>
      </c>
      <c r="C34" s="45" t="s">
        <v>55</v>
      </c>
      <c r="D34" s="66">
        <v>6.67</v>
      </c>
      <c r="E34" s="46" t="s">
        <v>57</v>
      </c>
      <c r="F34" s="14">
        <v>1998</v>
      </c>
      <c r="G34" s="81" t="s">
        <v>165</v>
      </c>
      <c r="H34" s="81" t="s">
        <v>166</v>
      </c>
      <c r="I34" s="81">
        <v>800</v>
      </c>
      <c r="J34" s="74"/>
    </row>
    <row r="35" spans="1:10" ht="13.8" x14ac:dyDescent="0.25">
      <c r="A35" s="191" t="s">
        <v>146</v>
      </c>
      <c r="B35" s="185" t="s">
        <v>142</v>
      </c>
      <c r="C35" s="185" t="s">
        <v>61</v>
      </c>
      <c r="D35" s="204" t="s">
        <v>62</v>
      </c>
      <c r="E35" s="46" t="s">
        <v>69</v>
      </c>
      <c r="F35" s="14">
        <v>2001</v>
      </c>
      <c r="G35" s="179" t="s">
        <v>63</v>
      </c>
      <c r="H35" s="179" t="s">
        <v>59</v>
      </c>
      <c r="I35" s="179">
        <v>560</v>
      </c>
      <c r="J35" s="74"/>
    </row>
    <row r="36" spans="1:10" ht="13.8" x14ac:dyDescent="0.25">
      <c r="A36" s="192"/>
      <c r="B36" s="186"/>
      <c r="C36" s="186"/>
      <c r="D36" s="205"/>
      <c r="E36" s="46" t="s">
        <v>72</v>
      </c>
      <c r="F36" s="14">
        <v>2003</v>
      </c>
      <c r="G36" s="180"/>
      <c r="H36" s="180"/>
      <c r="I36" s="180"/>
      <c r="J36" s="74"/>
    </row>
    <row r="37" spans="1:10" ht="13.8" x14ac:dyDescent="0.25">
      <c r="A37" s="192"/>
      <c r="B37" s="186"/>
      <c r="C37" s="186"/>
      <c r="D37" s="205"/>
      <c r="E37" s="46" t="s">
        <v>70</v>
      </c>
      <c r="F37" s="14">
        <v>2005</v>
      </c>
      <c r="G37" s="180"/>
      <c r="H37" s="180"/>
      <c r="I37" s="180"/>
      <c r="J37" s="74"/>
    </row>
    <row r="38" spans="1:10" ht="13.8" x14ac:dyDescent="0.25">
      <c r="A38" s="193"/>
      <c r="B38" s="187"/>
      <c r="C38" s="187"/>
      <c r="D38" s="206"/>
      <c r="E38" s="47" t="s">
        <v>71</v>
      </c>
      <c r="F38" s="14">
        <v>2003</v>
      </c>
      <c r="G38" s="181"/>
      <c r="H38" s="181"/>
      <c r="I38" s="181"/>
      <c r="J38" s="140"/>
    </row>
    <row r="39" spans="1:10" ht="13.8" x14ac:dyDescent="0.25">
      <c r="A39" s="213" t="s">
        <v>64</v>
      </c>
      <c r="B39" s="214"/>
      <c r="C39" s="214"/>
      <c r="D39" s="214"/>
      <c r="E39" s="214"/>
      <c r="F39" s="214"/>
      <c r="G39" s="214"/>
      <c r="H39" s="214"/>
      <c r="I39" s="215"/>
      <c r="J39" s="73">
        <v>1120</v>
      </c>
    </row>
    <row r="40" spans="1:10" ht="13.8" x14ac:dyDescent="0.25">
      <c r="A40" s="35" t="s">
        <v>65</v>
      </c>
      <c r="B40" s="45" t="s">
        <v>142</v>
      </c>
      <c r="C40" s="78" t="s">
        <v>66</v>
      </c>
      <c r="D40" s="63" t="s">
        <v>67</v>
      </c>
      <c r="E40" s="46" t="s">
        <v>68</v>
      </c>
      <c r="F40" s="14">
        <v>2001</v>
      </c>
      <c r="G40" s="15" t="s">
        <v>73</v>
      </c>
      <c r="H40" s="15" t="s">
        <v>59</v>
      </c>
      <c r="I40" s="15">
        <v>560</v>
      </c>
      <c r="J40" s="74"/>
    </row>
    <row r="41" spans="1:10" ht="13.8" x14ac:dyDescent="0.25">
      <c r="A41" s="35" t="s">
        <v>60</v>
      </c>
      <c r="B41" s="45" t="s">
        <v>142</v>
      </c>
      <c r="C41" s="78" t="s">
        <v>66</v>
      </c>
      <c r="D41" s="63" t="s">
        <v>138</v>
      </c>
      <c r="E41" s="46" t="s">
        <v>68</v>
      </c>
      <c r="F41" s="14">
        <v>2001</v>
      </c>
      <c r="G41" s="15" t="s">
        <v>139</v>
      </c>
      <c r="H41" s="15" t="s">
        <v>59</v>
      </c>
      <c r="I41" s="15">
        <v>560</v>
      </c>
      <c r="J41" s="140"/>
    </row>
    <row r="42" spans="1:10" ht="13.8" x14ac:dyDescent="0.25">
      <c r="A42" s="176" t="s">
        <v>93</v>
      </c>
      <c r="B42" s="177"/>
      <c r="C42" s="177"/>
      <c r="D42" s="177"/>
      <c r="E42" s="177"/>
      <c r="F42" s="177"/>
      <c r="G42" s="177"/>
      <c r="H42" s="177"/>
      <c r="I42" s="178"/>
      <c r="J42" s="73">
        <v>140</v>
      </c>
    </row>
    <row r="43" spans="1:10" ht="13.8" x14ac:dyDescent="0.25">
      <c r="A43" s="82" t="s">
        <v>56</v>
      </c>
      <c r="B43" s="78" t="s">
        <v>142</v>
      </c>
      <c r="C43" s="78" t="s">
        <v>61</v>
      </c>
      <c r="D43" s="83" t="s">
        <v>168</v>
      </c>
      <c r="E43" s="64" t="s">
        <v>172</v>
      </c>
      <c r="F43" s="78">
        <v>2002</v>
      </c>
      <c r="G43" s="77" t="s">
        <v>170</v>
      </c>
      <c r="H43" s="77" t="s">
        <v>171</v>
      </c>
      <c r="I43" s="77">
        <v>140</v>
      </c>
      <c r="J43" s="140"/>
    </row>
    <row r="44" spans="1:10" ht="13.8" x14ac:dyDescent="0.25">
      <c r="A44" s="188" t="s">
        <v>89</v>
      </c>
      <c r="B44" s="189"/>
      <c r="C44" s="189"/>
      <c r="D44" s="189"/>
      <c r="E44" s="189"/>
      <c r="F44" s="189"/>
      <c r="G44" s="189"/>
      <c r="H44" s="189"/>
      <c r="I44" s="190"/>
      <c r="J44" s="73">
        <v>140</v>
      </c>
    </row>
    <row r="45" spans="1:10" ht="13.8" x14ac:dyDescent="0.25">
      <c r="A45" s="82" t="s">
        <v>56</v>
      </c>
      <c r="B45" s="78" t="s">
        <v>142</v>
      </c>
      <c r="C45" s="78" t="s">
        <v>61</v>
      </c>
      <c r="D45" s="83" t="s">
        <v>168</v>
      </c>
      <c r="E45" s="64" t="s">
        <v>173</v>
      </c>
      <c r="F45" s="78">
        <v>2003</v>
      </c>
      <c r="G45" s="77" t="s">
        <v>170</v>
      </c>
      <c r="H45" s="77" t="s">
        <v>171</v>
      </c>
      <c r="I45" s="77">
        <v>140</v>
      </c>
      <c r="J45" s="140"/>
    </row>
    <row r="46" spans="1:10" ht="13.2" customHeight="1" x14ac:dyDescent="0.25">
      <c r="A46" s="176" t="s">
        <v>99</v>
      </c>
      <c r="B46" s="177"/>
      <c r="C46" s="177"/>
      <c r="D46" s="177"/>
      <c r="E46" s="177"/>
      <c r="F46" s="177"/>
      <c r="G46" s="177"/>
      <c r="H46" s="177"/>
      <c r="I46" s="178"/>
      <c r="J46" s="73">
        <v>140</v>
      </c>
    </row>
    <row r="47" spans="1:10" ht="13.8" x14ac:dyDescent="0.25">
      <c r="A47" s="82" t="s">
        <v>56</v>
      </c>
      <c r="B47" s="78" t="s">
        <v>142</v>
      </c>
      <c r="C47" s="78" t="s">
        <v>61</v>
      </c>
      <c r="D47" s="83" t="s">
        <v>168</v>
      </c>
      <c r="E47" s="64" t="s">
        <v>174</v>
      </c>
      <c r="F47" s="78">
        <v>2003</v>
      </c>
      <c r="G47" s="77" t="s">
        <v>170</v>
      </c>
      <c r="H47" s="77" t="s">
        <v>171</v>
      </c>
      <c r="I47" s="77">
        <v>140</v>
      </c>
      <c r="J47" s="140"/>
    </row>
    <row r="48" spans="1:10" ht="13.8" x14ac:dyDescent="0.25">
      <c r="A48" s="176" t="s">
        <v>111</v>
      </c>
      <c r="B48" s="177"/>
      <c r="C48" s="177"/>
      <c r="D48" s="177"/>
      <c r="E48" s="177"/>
      <c r="F48" s="177"/>
      <c r="G48" s="177"/>
      <c r="H48" s="177"/>
      <c r="I48" s="178"/>
      <c r="J48" s="73">
        <v>500</v>
      </c>
    </row>
    <row r="49" spans="1:10" ht="13.8" x14ac:dyDescent="0.25">
      <c r="A49" s="35" t="s">
        <v>56</v>
      </c>
      <c r="B49" s="55" t="s">
        <v>193</v>
      </c>
      <c r="C49" s="55" t="s">
        <v>194</v>
      </c>
      <c r="D49" s="15">
        <v>68.760000000000005</v>
      </c>
      <c r="E49" s="58" t="s">
        <v>195</v>
      </c>
      <c r="F49" s="14">
        <v>2004</v>
      </c>
      <c r="G49" s="57" t="s">
        <v>196</v>
      </c>
      <c r="H49" s="57" t="s">
        <v>197</v>
      </c>
      <c r="I49" s="15">
        <v>500</v>
      </c>
      <c r="J49" s="140"/>
    </row>
    <row r="50" spans="1:10" ht="13.8" x14ac:dyDescent="0.25">
      <c r="A50" s="176" t="s">
        <v>104</v>
      </c>
      <c r="B50" s="177"/>
      <c r="C50" s="177"/>
      <c r="D50" s="177"/>
      <c r="E50" s="177"/>
      <c r="F50" s="177"/>
      <c r="G50" s="177"/>
      <c r="H50" s="177"/>
      <c r="I50" s="178"/>
      <c r="J50" s="73">
        <v>1050</v>
      </c>
    </row>
    <row r="51" spans="1:10" ht="13.8" x14ac:dyDescent="0.25">
      <c r="A51" s="35" t="s">
        <v>56</v>
      </c>
      <c r="B51" s="62" t="s">
        <v>276</v>
      </c>
      <c r="C51" s="62" t="s">
        <v>277</v>
      </c>
      <c r="D51" s="15" t="s">
        <v>282</v>
      </c>
      <c r="E51" s="58" t="s">
        <v>278</v>
      </c>
      <c r="F51" s="59" t="s">
        <v>279</v>
      </c>
      <c r="G51" s="57" t="s">
        <v>280</v>
      </c>
      <c r="H51" s="57" t="s">
        <v>59</v>
      </c>
      <c r="I51" s="15">
        <v>300</v>
      </c>
      <c r="J51" s="74"/>
    </row>
    <row r="52" spans="1:10" ht="13.8" x14ac:dyDescent="0.25">
      <c r="A52" s="35" t="s">
        <v>60</v>
      </c>
      <c r="B52" s="78" t="s">
        <v>276</v>
      </c>
      <c r="C52" s="78" t="s">
        <v>277</v>
      </c>
      <c r="D52" s="15" t="s">
        <v>281</v>
      </c>
      <c r="E52" s="58" t="s">
        <v>278</v>
      </c>
      <c r="F52" s="59" t="s">
        <v>279</v>
      </c>
      <c r="G52" s="57" t="s">
        <v>283</v>
      </c>
      <c r="H52" s="57" t="s">
        <v>59</v>
      </c>
      <c r="I52" s="15">
        <v>300</v>
      </c>
      <c r="J52" s="74"/>
    </row>
    <row r="53" spans="1:10" ht="13.8" x14ac:dyDescent="0.25">
      <c r="A53" s="35" t="s">
        <v>146</v>
      </c>
      <c r="B53" s="78" t="s">
        <v>276</v>
      </c>
      <c r="C53" s="78" t="s">
        <v>284</v>
      </c>
      <c r="D53" s="15" t="s">
        <v>285</v>
      </c>
      <c r="E53" s="58" t="s">
        <v>286</v>
      </c>
      <c r="F53" s="59" t="s">
        <v>279</v>
      </c>
      <c r="G53" s="57" t="s">
        <v>287</v>
      </c>
      <c r="H53" s="57" t="s">
        <v>59</v>
      </c>
      <c r="I53" s="15">
        <v>300</v>
      </c>
      <c r="J53" s="74"/>
    </row>
    <row r="54" spans="1:10" ht="13.8" x14ac:dyDescent="0.25">
      <c r="A54" s="35" t="s">
        <v>151</v>
      </c>
      <c r="B54" s="78" t="s">
        <v>288</v>
      </c>
      <c r="C54" s="78" t="s">
        <v>289</v>
      </c>
      <c r="D54" s="77" t="s">
        <v>290</v>
      </c>
      <c r="E54" s="58" t="s">
        <v>291</v>
      </c>
      <c r="F54" s="59" t="s">
        <v>292</v>
      </c>
      <c r="G54" s="57" t="s">
        <v>287</v>
      </c>
      <c r="H54" s="57" t="s">
        <v>59</v>
      </c>
      <c r="I54" s="77">
        <v>150</v>
      </c>
      <c r="J54" s="140"/>
    </row>
    <row r="55" spans="1:10" ht="13.8" x14ac:dyDescent="0.25">
      <c r="A55" s="145" t="s">
        <v>132</v>
      </c>
      <c r="B55" s="146"/>
      <c r="C55" s="146"/>
      <c r="D55" s="146"/>
      <c r="E55" s="146"/>
      <c r="F55" s="146"/>
      <c r="G55" s="146"/>
      <c r="H55" s="146"/>
      <c r="I55" s="147"/>
      <c r="J55" s="142">
        <v>3400</v>
      </c>
    </row>
    <row r="56" spans="1:10" ht="13.8" x14ac:dyDescent="0.25">
      <c r="A56" s="35" t="s">
        <v>56</v>
      </c>
      <c r="B56" s="78" t="s">
        <v>340</v>
      </c>
      <c r="C56" s="48" t="s">
        <v>342</v>
      </c>
      <c r="D56" s="48" t="s">
        <v>345</v>
      </c>
      <c r="E56" s="11" t="s">
        <v>346</v>
      </c>
      <c r="F56" s="14">
        <v>1999</v>
      </c>
      <c r="G56" s="15" t="s">
        <v>347</v>
      </c>
      <c r="H56" s="15" t="s">
        <v>177</v>
      </c>
      <c r="I56" s="15">
        <v>1000</v>
      </c>
      <c r="J56" s="140"/>
    </row>
    <row r="57" spans="1:10" ht="13.8" x14ac:dyDescent="0.25">
      <c r="A57" s="35" t="s">
        <v>60</v>
      </c>
      <c r="B57" s="78" t="s">
        <v>341</v>
      </c>
      <c r="C57" s="48" t="s">
        <v>163</v>
      </c>
      <c r="D57" s="48" t="s">
        <v>343</v>
      </c>
      <c r="E57" s="11" t="s">
        <v>346</v>
      </c>
      <c r="F57" s="14">
        <v>1999</v>
      </c>
      <c r="G57" s="15" t="s">
        <v>348</v>
      </c>
      <c r="H57" s="15" t="s">
        <v>350</v>
      </c>
      <c r="I57" s="15">
        <v>800</v>
      </c>
      <c r="J57" s="141"/>
    </row>
    <row r="58" spans="1:10" ht="13.8" x14ac:dyDescent="0.25">
      <c r="A58" s="35" t="s">
        <v>146</v>
      </c>
      <c r="B58" s="78" t="s">
        <v>341</v>
      </c>
      <c r="C58" s="48" t="s">
        <v>148</v>
      </c>
      <c r="D58" s="48" t="s">
        <v>344</v>
      </c>
      <c r="E58" s="11" t="s">
        <v>346</v>
      </c>
      <c r="F58" s="14">
        <v>1999</v>
      </c>
      <c r="G58" s="15" t="s">
        <v>349</v>
      </c>
      <c r="H58" s="15" t="s">
        <v>351</v>
      </c>
      <c r="I58" s="15">
        <v>800</v>
      </c>
      <c r="J58" s="140"/>
    </row>
    <row r="59" spans="1:10" ht="13.8" x14ac:dyDescent="0.25">
      <c r="A59" s="35" t="s">
        <v>151</v>
      </c>
      <c r="B59" s="78" t="s">
        <v>341</v>
      </c>
      <c r="C59" s="48" t="s">
        <v>342</v>
      </c>
      <c r="D59" s="48" t="s">
        <v>345</v>
      </c>
      <c r="E59" s="11" t="s">
        <v>346</v>
      </c>
      <c r="F59" s="14">
        <v>1999</v>
      </c>
      <c r="G59" s="15" t="s">
        <v>347</v>
      </c>
      <c r="H59" s="15" t="s">
        <v>177</v>
      </c>
      <c r="I59" s="15">
        <v>800</v>
      </c>
      <c r="J59" s="140"/>
    </row>
    <row r="60" spans="1:10" ht="13.8" x14ac:dyDescent="0.25">
      <c r="A60" s="145" t="s">
        <v>179</v>
      </c>
      <c r="B60" s="146"/>
      <c r="C60" s="146"/>
      <c r="D60" s="146"/>
      <c r="E60" s="146"/>
      <c r="F60" s="146"/>
      <c r="G60" s="146"/>
      <c r="H60" s="146"/>
      <c r="I60" s="147"/>
      <c r="J60" s="142">
        <v>700</v>
      </c>
    </row>
    <row r="61" spans="1:10" ht="13.8" x14ac:dyDescent="0.25">
      <c r="A61" s="35" t="s">
        <v>56</v>
      </c>
      <c r="B61" s="48" t="s">
        <v>352</v>
      </c>
      <c r="C61" s="48" t="s">
        <v>353</v>
      </c>
      <c r="D61" s="48">
        <v>5029</v>
      </c>
      <c r="E61" s="48" t="s">
        <v>354</v>
      </c>
      <c r="F61" s="48">
        <v>2001</v>
      </c>
      <c r="G61" s="48" t="s">
        <v>355</v>
      </c>
      <c r="H61" s="48" t="s">
        <v>356</v>
      </c>
      <c r="I61" s="48">
        <v>700</v>
      </c>
      <c r="J61" s="140"/>
    </row>
    <row r="62" spans="1:10" ht="13.8" x14ac:dyDescent="0.25">
      <c r="A62" s="145" t="s">
        <v>91</v>
      </c>
      <c r="B62" s="145"/>
      <c r="C62" s="145"/>
      <c r="D62" s="145"/>
      <c r="E62" s="145"/>
      <c r="F62" s="145"/>
      <c r="G62" s="145"/>
      <c r="H62" s="145"/>
      <c r="I62" s="145"/>
      <c r="J62" s="148">
        <v>175</v>
      </c>
    </row>
    <row r="63" spans="1:10" ht="13.8" x14ac:dyDescent="0.25">
      <c r="A63" s="35" t="s">
        <v>56</v>
      </c>
      <c r="B63" s="48" t="s">
        <v>352</v>
      </c>
      <c r="C63" s="48" t="s">
        <v>357</v>
      </c>
      <c r="D63" s="48">
        <v>46.78</v>
      </c>
      <c r="E63" s="11" t="s">
        <v>358</v>
      </c>
      <c r="F63" s="48">
        <v>2001</v>
      </c>
      <c r="G63" s="48" t="s">
        <v>360</v>
      </c>
      <c r="H63" s="48" t="s">
        <v>171</v>
      </c>
      <c r="I63" s="48">
        <v>175</v>
      </c>
      <c r="J63" s="140"/>
    </row>
    <row r="64" spans="1:10" ht="13.8" x14ac:dyDescent="0.25">
      <c r="A64" s="145" t="s">
        <v>81</v>
      </c>
      <c r="B64" s="145"/>
      <c r="C64" s="145"/>
      <c r="D64" s="145"/>
      <c r="E64" s="146"/>
      <c r="F64" s="145"/>
      <c r="G64" s="145"/>
      <c r="H64" s="145"/>
      <c r="I64" s="145"/>
      <c r="J64" s="148">
        <v>175</v>
      </c>
    </row>
    <row r="65" spans="1:10" ht="13.8" x14ac:dyDescent="0.25">
      <c r="A65" s="35" t="s">
        <v>56</v>
      </c>
      <c r="B65" s="48" t="s">
        <v>352</v>
      </c>
      <c r="C65" s="48" t="s">
        <v>357</v>
      </c>
      <c r="D65" s="48">
        <v>46.78</v>
      </c>
      <c r="E65" s="11" t="s">
        <v>169</v>
      </c>
      <c r="F65" s="48">
        <v>2001</v>
      </c>
      <c r="G65" s="48" t="s">
        <v>360</v>
      </c>
      <c r="H65" s="48" t="s">
        <v>171</v>
      </c>
      <c r="I65" s="48">
        <v>175</v>
      </c>
      <c r="J65" s="140"/>
    </row>
    <row r="66" spans="1:10" ht="13.8" x14ac:dyDescent="0.25">
      <c r="A66" s="145" t="s">
        <v>74</v>
      </c>
      <c r="B66" s="145"/>
      <c r="C66" s="145"/>
      <c r="D66" s="145"/>
      <c r="E66" s="146"/>
      <c r="F66" s="145"/>
      <c r="G66" s="145"/>
      <c r="H66" s="145"/>
      <c r="I66" s="145"/>
      <c r="J66" s="148">
        <v>175</v>
      </c>
    </row>
    <row r="67" spans="1:10" ht="13.8" x14ac:dyDescent="0.25">
      <c r="A67" s="35" t="s">
        <v>56</v>
      </c>
      <c r="B67" s="48" t="s">
        <v>352</v>
      </c>
      <c r="C67" s="48" t="s">
        <v>357</v>
      </c>
      <c r="D67" s="48">
        <v>46.78</v>
      </c>
      <c r="E67" s="11" t="s">
        <v>359</v>
      </c>
      <c r="F67" s="48">
        <v>2002</v>
      </c>
      <c r="G67" s="48" t="s">
        <v>360</v>
      </c>
      <c r="H67" s="48" t="s">
        <v>171</v>
      </c>
      <c r="I67" s="48">
        <v>175</v>
      </c>
      <c r="J67" s="140"/>
    </row>
    <row r="68" spans="1:10" ht="13.8" x14ac:dyDescent="0.25">
      <c r="A68" s="145" t="s">
        <v>93</v>
      </c>
      <c r="B68" s="145"/>
      <c r="C68" s="145"/>
      <c r="D68" s="145"/>
      <c r="E68" s="145"/>
      <c r="F68" s="145"/>
      <c r="G68" s="145"/>
      <c r="H68" s="145"/>
      <c r="I68" s="145"/>
      <c r="J68" s="148">
        <v>175</v>
      </c>
    </row>
    <row r="69" spans="1:10" ht="13.8" x14ac:dyDescent="0.25">
      <c r="A69" s="35" t="s">
        <v>56</v>
      </c>
      <c r="B69" s="48" t="s">
        <v>352</v>
      </c>
      <c r="C69" s="48" t="s">
        <v>357</v>
      </c>
      <c r="D69" s="48">
        <v>46.78</v>
      </c>
      <c r="E69" s="11" t="s">
        <v>172</v>
      </c>
      <c r="F69" s="48">
        <v>2002</v>
      </c>
      <c r="G69" s="48" t="s">
        <v>360</v>
      </c>
      <c r="H69" s="48" t="s">
        <v>171</v>
      </c>
      <c r="I69" s="48">
        <v>175</v>
      </c>
      <c r="J69" s="140"/>
    </row>
    <row r="70" spans="1:10" ht="13.8" x14ac:dyDescent="0.25">
      <c r="A70" s="145" t="s">
        <v>104</v>
      </c>
      <c r="B70" s="145"/>
      <c r="C70" s="145"/>
      <c r="D70" s="145"/>
      <c r="E70" s="145"/>
      <c r="F70" s="145"/>
      <c r="G70" s="145"/>
      <c r="H70" s="145"/>
      <c r="I70" s="145"/>
      <c r="J70" s="148">
        <v>900</v>
      </c>
    </row>
    <row r="71" spans="1:10" ht="13.8" x14ac:dyDescent="0.25">
      <c r="A71" s="35" t="s">
        <v>56</v>
      </c>
      <c r="B71" s="48" t="s">
        <v>276</v>
      </c>
      <c r="C71" s="48" t="s">
        <v>361</v>
      </c>
      <c r="D71" s="48" t="s">
        <v>362</v>
      </c>
      <c r="E71" s="11" t="s">
        <v>278</v>
      </c>
      <c r="F71" s="14">
        <v>2005</v>
      </c>
      <c r="G71" s="15" t="s">
        <v>355</v>
      </c>
      <c r="H71" s="15" t="s">
        <v>356</v>
      </c>
      <c r="I71" s="15">
        <v>300</v>
      </c>
      <c r="J71" s="140"/>
    </row>
    <row r="72" spans="1:10" ht="13.8" x14ac:dyDescent="0.25">
      <c r="A72" s="35" t="s">
        <v>60</v>
      </c>
      <c r="B72" s="48" t="s">
        <v>276</v>
      </c>
      <c r="C72" s="48" t="s">
        <v>363</v>
      </c>
      <c r="D72" s="48" t="s">
        <v>364</v>
      </c>
      <c r="E72" s="11" t="s">
        <v>278</v>
      </c>
      <c r="F72" s="14">
        <v>2005</v>
      </c>
      <c r="G72" s="15" t="s">
        <v>365</v>
      </c>
      <c r="H72" s="15" t="s">
        <v>356</v>
      </c>
      <c r="I72" s="15">
        <v>300</v>
      </c>
      <c r="J72" s="140"/>
    </row>
    <row r="73" spans="1:10" ht="14.4" customHeight="1" x14ac:dyDescent="0.25">
      <c r="A73" s="158" t="s">
        <v>146</v>
      </c>
      <c r="B73" s="207" t="s">
        <v>276</v>
      </c>
      <c r="C73" s="207" t="s">
        <v>366</v>
      </c>
      <c r="D73" s="204" t="s">
        <v>367</v>
      </c>
      <c r="E73" s="11" t="s">
        <v>368</v>
      </c>
      <c r="F73" s="14">
        <v>2006</v>
      </c>
      <c r="G73" s="179" t="s">
        <v>372</v>
      </c>
      <c r="H73" s="179" t="s">
        <v>356</v>
      </c>
      <c r="I73" s="179">
        <v>300</v>
      </c>
      <c r="J73" s="140"/>
    </row>
    <row r="74" spans="1:10" ht="13.8" x14ac:dyDescent="0.25">
      <c r="A74" s="197"/>
      <c r="B74" s="208"/>
      <c r="C74" s="208"/>
      <c r="D74" s="205"/>
      <c r="E74" s="11" t="s">
        <v>369</v>
      </c>
      <c r="F74" s="14">
        <v>2005</v>
      </c>
      <c r="G74" s="180"/>
      <c r="H74" s="180"/>
      <c r="I74" s="180"/>
      <c r="J74" s="141"/>
    </row>
    <row r="75" spans="1:10" ht="13.8" x14ac:dyDescent="0.25">
      <c r="A75" s="197"/>
      <c r="B75" s="208"/>
      <c r="C75" s="208"/>
      <c r="D75" s="205"/>
      <c r="E75" s="11" t="s">
        <v>370</v>
      </c>
      <c r="F75" s="14">
        <v>2005</v>
      </c>
      <c r="G75" s="180"/>
      <c r="H75" s="180"/>
      <c r="I75" s="180"/>
      <c r="J75" s="141"/>
    </row>
    <row r="76" spans="1:10" ht="13.8" x14ac:dyDescent="0.25">
      <c r="A76" s="159"/>
      <c r="B76" s="209"/>
      <c r="C76" s="209"/>
      <c r="D76" s="206"/>
      <c r="E76" s="11" t="s">
        <v>371</v>
      </c>
      <c r="F76" s="14">
        <v>2005</v>
      </c>
      <c r="G76" s="181"/>
      <c r="H76" s="181"/>
      <c r="I76" s="181"/>
      <c r="J76" s="141"/>
    </row>
    <row r="77" spans="1:10" ht="13.8" x14ac:dyDescent="0.25">
      <c r="A77" s="145" t="s">
        <v>95</v>
      </c>
      <c r="B77" s="145"/>
      <c r="C77" s="145"/>
      <c r="D77" s="145"/>
      <c r="E77" s="145"/>
      <c r="F77" s="145"/>
      <c r="G77" s="145"/>
      <c r="H77" s="145"/>
      <c r="I77" s="145"/>
      <c r="J77" s="148">
        <v>300</v>
      </c>
    </row>
    <row r="78" spans="1:10" ht="13.8" x14ac:dyDescent="0.25">
      <c r="A78" s="35" t="s">
        <v>56</v>
      </c>
      <c r="B78" s="48" t="s">
        <v>276</v>
      </c>
      <c r="C78" s="48" t="s">
        <v>375</v>
      </c>
      <c r="D78" s="48" t="s">
        <v>374</v>
      </c>
      <c r="E78" s="48" t="s">
        <v>373</v>
      </c>
      <c r="F78" s="14">
        <v>2005</v>
      </c>
      <c r="G78" s="15" t="s">
        <v>355</v>
      </c>
      <c r="H78" s="15" t="s">
        <v>356</v>
      </c>
      <c r="I78" s="15">
        <v>300</v>
      </c>
      <c r="J78" s="140"/>
    </row>
    <row r="79" spans="1:10" ht="13.8" x14ac:dyDescent="0.25">
      <c r="A79" s="188" t="s">
        <v>89</v>
      </c>
      <c r="B79" s="189"/>
      <c r="C79" s="189"/>
      <c r="D79" s="189"/>
      <c r="E79" s="189"/>
      <c r="F79" s="189"/>
      <c r="G79" s="189"/>
      <c r="H79" s="189"/>
      <c r="I79" s="190"/>
      <c r="J79" s="148">
        <v>450</v>
      </c>
    </row>
    <row r="80" spans="1:10" ht="13.8" x14ac:dyDescent="0.25">
      <c r="A80" s="35" t="s">
        <v>56</v>
      </c>
      <c r="B80" s="48" t="s">
        <v>376</v>
      </c>
      <c r="C80" s="48" t="s">
        <v>377</v>
      </c>
      <c r="D80" s="48" t="s">
        <v>380</v>
      </c>
      <c r="E80" s="11" t="s">
        <v>382</v>
      </c>
      <c r="F80" s="14">
        <v>2007</v>
      </c>
      <c r="G80" s="15" t="s">
        <v>383</v>
      </c>
      <c r="H80" s="15" t="s">
        <v>356</v>
      </c>
      <c r="I80" s="15">
        <v>150</v>
      </c>
      <c r="J80" s="140"/>
    </row>
    <row r="81" spans="1:10" ht="13.8" x14ac:dyDescent="0.25">
      <c r="A81" s="35" t="s">
        <v>60</v>
      </c>
      <c r="B81" s="48" t="s">
        <v>376</v>
      </c>
      <c r="C81" s="48" t="s">
        <v>378</v>
      </c>
      <c r="D81" s="48" t="s">
        <v>381</v>
      </c>
      <c r="E81" s="11" t="s">
        <v>382</v>
      </c>
      <c r="F81" s="14">
        <v>2007</v>
      </c>
      <c r="G81" s="15" t="s">
        <v>383</v>
      </c>
      <c r="H81" s="15" t="s">
        <v>356</v>
      </c>
      <c r="I81" s="15">
        <v>150</v>
      </c>
      <c r="J81" s="140"/>
    </row>
    <row r="82" spans="1:10" ht="13.8" x14ac:dyDescent="0.25">
      <c r="A82" s="35" t="s">
        <v>146</v>
      </c>
      <c r="B82" s="48" t="s">
        <v>376</v>
      </c>
      <c r="C82" s="48" t="s">
        <v>379</v>
      </c>
      <c r="D82" s="48">
        <v>37.85</v>
      </c>
      <c r="E82" s="11" t="s">
        <v>382</v>
      </c>
      <c r="F82" s="14">
        <v>2007</v>
      </c>
      <c r="G82" s="15" t="s">
        <v>365</v>
      </c>
      <c r="H82" s="15" t="s">
        <v>356</v>
      </c>
      <c r="I82" s="15">
        <v>150</v>
      </c>
      <c r="J82" s="140"/>
    </row>
    <row r="83" spans="1:10" ht="13.8" x14ac:dyDescent="0.25">
      <c r="A83" s="188" t="s">
        <v>105</v>
      </c>
      <c r="B83" s="189"/>
      <c r="C83" s="189"/>
      <c r="D83" s="189"/>
      <c r="E83" s="189"/>
      <c r="F83" s="189"/>
      <c r="G83" s="189"/>
      <c r="H83" s="189"/>
      <c r="I83" s="190"/>
      <c r="J83" s="148"/>
    </row>
    <row r="84" spans="1:10" ht="13.8" x14ac:dyDescent="0.25">
      <c r="A84" s="35" t="s">
        <v>56</v>
      </c>
      <c r="B84" s="48" t="s">
        <v>376</v>
      </c>
      <c r="C84" s="48" t="s">
        <v>392</v>
      </c>
      <c r="D84" s="48">
        <v>9.74</v>
      </c>
      <c r="E84" s="11" t="s">
        <v>393</v>
      </c>
      <c r="F84" s="14">
        <v>2007</v>
      </c>
      <c r="G84" s="15" t="s">
        <v>394</v>
      </c>
      <c r="H84" s="15" t="s">
        <v>356</v>
      </c>
      <c r="I84" s="15">
        <v>150</v>
      </c>
      <c r="J84" s="140">
        <v>150</v>
      </c>
    </row>
    <row r="85" spans="1:10" ht="13.8" x14ac:dyDescent="0.25">
      <c r="A85" s="188" t="s">
        <v>198</v>
      </c>
      <c r="B85" s="189"/>
      <c r="C85" s="189"/>
      <c r="D85" s="189"/>
      <c r="E85" s="189"/>
      <c r="F85" s="189"/>
      <c r="G85" s="189"/>
      <c r="H85" s="189"/>
      <c r="I85" s="190"/>
      <c r="J85" s="148"/>
    </row>
    <row r="86" spans="1:10" ht="15.6" customHeight="1" x14ac:dyDescent="0.25">
      <c r="A86" s="35" t="s">
        <v>56</v>
      </c>
      <c r="B86" s="78" t="s">
        <v>340</v>
      </c>
      <c r="C86" s="48" t="s">
        <v>395</v>
      </c>
      <c r="D86" s="154" t="s">
        <v>396</v>
      </c>
      <c r="E86" s="11" t="s">
        <v>397</v>
      </c>
      <c r="F86" s="14">
        <v>1987</v>
      </c>
      <c r="G86" s="15" t="s">
        <v>398</v>
      </c>
      <c r="H86" s="15" t="s">
        <v>399</v>
      </c>
      <c r="I86" s="15">
        <v>1000</v>
      </c>
      <c r="J86" s="140">
        <v>1000</v>
      </c>
    </row>
  </sheetData>
  <mergeCells count="64">
    <mergeCell ref="A83:I83"/>
    <mergeCell ref="A85:I85"/>
    <mergeCell ref="B2:J2"/>
    <mergeCell ref="H73:H76"/>
    <mergeCell ref="I73:I76"/>
    <mergeCell ref="A79:I79"/>
    <mergeCell ref="A73:A76"/>
    <mergeCell ref="C73:C76"/>
    <mergeCell ref="B73:B76"/>
    <mergeCell ref="D73:D76"/>
    <mergeCell ref="G73:G76"/>
    <mergeCell ref="J14:J28"/>
    <mergeCell ref="A39:I39"/>
    <mergeCell ref="A14:I14"/>
    <mergeCell ref="A32:I32"/>
    <mergeCell ref="A10:A13"/>
    <mergeCell ref="B10:B13"/>
    <mergeCell ref="C10:C13"/>
    <mergeCell ref="D10:D13"/>
    <mergeCell ref="A29:I29"/>
    <mergeCell ref="I10:I13"/>
    <mergeCell ref="I24:I27"/>
    <mergeCell ref="H24:H27"/>
    <mergeCell ref="G10:G13"/>
    <mergeCell ref="H10:H13"/>
    <mergeCell ref="H15:H18"/>
    <mergeCell ref="D24:D27"/>
    <mergeCell ref="G20:G23"/>
    <mergeCell ref="G24:G27"/>
    <mergeCell ref="A15:A18"/>
    <mergeCell ref="I15:I18"/>
    <mergeCell ref="B15:B18"/>
    <mergeCell ref="A42:I42"/>
    <mergeCell ref="A5:I5"/>
    <mergeCell ref="H6:H9"/>
    <mergeCell ref="A6:A9"/>
    <mergeCell ref="B6:B9"/>
    <mergeCell ref="C6:C9"/>
    <mergeCell ref="D6:D9"/>
    <mergeCell ref="G6:G9"/>
    <mergeCell ref="I6:I9"/>
    <mergeCell ref="G15:G18"/>
    <mergeCell ref="D20:D23"/>
    <mergeCell ref="C15:C18"/>
    <mergeCell ref="D15:D18"/>
    <mergeCell ref="D35:D38"/>
    <mergeCell ref="G35:G38"/>
    <mergeCell ref="H35:H38"/>
    <mergeCell ref="A50:I50"/>
    <mergeCell ref="H20:H23"/>
    <mergeCell ref="I20:I23"/>
    <mergeCell ref="A20:A23"/>
    <mergeCell ref="A24:A27"/>
    <mergeCell ref="B20:B23"/>
    <mergeCell ref="C20:C23"/>
    <mergeCell ref="B24:B27"/>
    <mergeCell ref="C24:C27"/>
    <mergeCell ref="A48:I48"/>
    <mergeCell ref="A44:I44"/>
    <mergeCell ref="A35:A38"/>
    <mergeCell ref="B35:B38"/>
    <mergeCell ref="C35:C38"/>
    <mergeCell ref="I35:I38"/>
    <mergeCell ref="A46:I46"/>
  </mergeCells>
  <phoneticPr fontId="21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F51:F5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14"/>
  <sheetViews>
    <sheetView tabSelected="1" zoomScale="99" zoomScaleNormal="99" workbookViewId="0">
      <pane xSplit="2" ySplit="5" topLeftCell="C38" activePane="bottomRight" state="frozen"/>
      <selection pane="topRight" activeCell="C1" sqref="C1"/>
      <selection pane="bottomLeft" activeCell="A6" sqref="A6"/>
      <selection pane="bottomRight" activeCell="B47" sqref="B47"/>
    </sheetView>
  </sheetViews>
  <sheetFormatPr defaultColWidth="8.88671875" defaultRowHeight="13.2" x14ac:dyDescent="0.25"/>
  <cols>
    <col min="1" max="1" width="8.88671875" style="93" customWidth="1"/>
    <col min="2" max="2" width="7.6640625" style="93" customWidth="1"/>
    <col min="3" max="3" width="8.5546875" style="93" customWidth="1"/>
    <col min="4" max="7" width="6.109375" style="93" customWidth="1"/>
    <col min="8" max="8" width="7.5546875" style="93" customWidth="1"/>
    <col min="9" max="9" width="8" style="93" customWidth="1"/>
    <col min="10" max="10" width="8.33203125" style="93" customWidth="1"/>
    <col min="11" max="11" width="8.109375" style="93" customWidth="1"/>
    <col min="12" max="19" width="5.33203125" style="93" customWidth="1"/>
    <col min="20" max="20" width="7.109375" style="93" customWidth="1"/>
    <col min="21" max="22" width="5.33203125" style="93" customWidth="1"/>
    <col min="23" max="23" width="6.5546875" style="93" bestFit="1" customWidth="1"/>
    <col min="24" max="24" width="5.33203125" style="93" customWidth="1"/>
    <col min="25" max="25" width="8" style="93" customWidth="1"/>
    <col min="26" max="16384" width="8.88671875" style="93"/>
  </cols>
  <sheetData>
    <row r="1" spans="1:26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6" ht="17.399999999999999" x14ac:dyDescent="0.3">
      <c r="A2" s="221" t="s">
        <v>44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</row>
    <row r="3" spans="1:26" ht="13.95" customHeight="1" thickBot="1" x14ac:dyDescent="0.3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99"/>
      <c r="R3" s="99"/>
      <c r="S3" s="99"/>
      <c r="T3" s="99"/>
      <c r="U3" s="99"/>
      <c r="V3" s="99"/>
      <c r="W3" s="99"/>
      <c r="X3" s="99"/>
      <c r="Y3" s="99"/>
    </row>
    <row r="4" spans="1:26" ht="13.95" customHeight="1" x14ac:dyDescent="0.25">
      <c r="A4" s="225" t="s">
        <v>7</v>
      </c>
      <c r="B4" s="227" t="s">
        <v>0</v>
      </c>
      <c r="C4" s="227" t="s">
        <v>14</v>
      </c>
      <c r="D4" s="227" t="s">
        <v>15</v>
      </c>
      <c r="E4" s="227" t="s">
        <v>16</v>
      </c>
      <c r="F4" s="227" t="s">
        <v>17</v>
      </c>
      <c r="G4" s="227" t="s">
        <v>18</v>
      </c>
      <c r="H4" s="229" t="s">
        <v>304</v>
      </c>
      <c r="I4" s="227" t="s">
        <v>19</v>
      </c>
      <c r="J4" s="227" t="s">
        <v>22</v>
      </c>
      <c r="K4" s="227" t="s">
        <v>23</v>
      </c>
      <c r="L4" s="219" t="s">
        <v>20</v>
      </c>
      <c r="M4" s="219" t="s">
        <v>24</v>
      </c>
      <c r="N4" s="219" t="s">
        <v>25</v>
      </c>
      <c r="O4" s="219" t="s">
        <v>8</v>
      </c>
      <c r="P4" s="219" t="s">
        <v>9</v>
      </c>
      <c r="Q4" s="219" t="s">
        <v>21</v>
      </c>
      <c r="R4" s="219" t="s">
        <v>385</v>
      </c>
      <c r="S4" s="219" t="s">
        <v>312</v>
      </c>
      <c r="T4" s="219" t="s">
        <v>26</v>
      </c>
      <c r="U4" s="224" t="s">
        <v>33</v>
      </c>
      <c r="V4" s="224"/>
      <c r="W4" s="224"/>
      <c r="X4" s="219" t="s">
        <v>34</v>
      </c>
      <c r="Y4" s="222" t="s">
        <v>1</v>
      </c>
    </row>
    <row r="5" spans="1:26" ht="66" customHeight="1" thickBot="1" x14ac:dyDescent="0.3">
      <c r="A5" s="226"/>
      <c r="B5" s="228"/>
      <c r="C5" s="228"/>
      <c r="D5" s="228"/>
      <c r="E5" s="228"/>
      <c r="F5" s="228"/>
      <c r="G5" s="228"/>
      <c r="H5" s="230"/>
      <c r="I5" s="228"/>
      <c r="J5" s="228"/>
      <c r="K5" s="228"/>
      <c r="L5" s="220"/>
      <c r="M5" s="220"/>
      <c r="N5" s="220"/>
      <c r="O5" s="220"/>
      <c r="P5" s="220"/>
      <c r="Q5" s="220"/>
      <c r="R5" s="220"/>
      <c r="S5" s="220"/>
      <c r="T5" s="220"/>
      <c r="U5" s="101" t="s">
        <v>27</v>
      </c>
      <c r="V5" s="101" t="s">
        <v>28</v>
      </c>
      <c r="W5" s="101" t="s">
        <v>29</v>
      </c>
      <c r="X5" s="220"/>
      <c r="Y5" s="223"/>
    </row>
    <row r="6" spans="1:26" ht="15" customHeight="1" x14ac:dyDescent="0.25">
      <c r="A6" s="102" t="s">
        <v>205</v>
      </c>
      <c r="B6" s="104" t="s">
        <v>81</v>
      </c>
      <c r="C6" s="105">
        <v>14000</v>
      </c>
      <c r="D6" s="105">
        <v>4900</v>
      </c>
      <c r="E6" s="105">
        <v>2150</v>
      </c>
      <c r="F6" s="105">
        <v>650</v>
      </c>
      <c r="G6" s="108">
        <v>850</v>
      </c>
      <c r="H6" s="108"/>
      <c r="I6" s="105">
        <v>250</v>
      </c>
      <c r="J6" s="108">
        <v>20900</v>
      </c>
      <c r="K6" s="105">
        <v>544</v>
      </c>
      <c r="L6" s="108">
        <v>425</v>
      </c>
      <c r="M6" s="105"/>
      <c r="N6" s="105">
        <v>1062</v>
      </c>
      <c r="O6" s="105">
        <v>1656</v>
      </c>
      <c r="P6" s="105">
        <v>340</v>
      </c>
      <c r="Q6" s="105"/>
      <c r="R6" s="143"/>
      <c r="S6" s="143"/>
      <c r="T6" s="105">
        <v>28719</v>
      </c>
      <c r="U6" s="105">
        <v>5175</v>
      </c>
      <c r="V6" s="105"/>
      <c r="W6" s="105">
        <v>3449</v>
      </c>
      <c r="X6" s="105">
        <v>3275</v>
      </c>
      <c r="Y6" s="106">
        <f t="shared" ref="Y6:Y37" si="0">SUM(C6:X6)</f>
        <v>88345</v>
      </c>
      <c r="Z6" s="103"/>
    </row>
    <row r="7" spans="1:26" ht="13.8" x14ac:dyDescent="0.25">
      <c r="A7" s="102" t="s">
        <v>206</v>
      </c>
      <c r="B7" s="94" t="s">
        <v>74</v>
      </c>
      <c r="C7" s="105">
        <v>2800</v>
      </c>
      <c r="D7" s="105">
        <v>4700</v>
      </c>
      <c r="E7" s="105">
        <v>3950</v>
      </c>
      <c r="F7" s="105">
        <v>950</v>
      </c>
      <c r="G7" s="108">
        <v>1050</v>
      </c>
      <c r="H7" s="108"/>
      <c r="I7" s="105">
        <v>100</v>
      </c>
      <c r="J7" s="105">
        <v>13100</v>
      </c>
      <c r="K7" s="105">
        <v>2212</v>
      </c>
      <c r="L7" s="105"/>
      <c r="M7" s="105"/>
      <c r="N7" s="105"/>
      <c r="O7" s="105"/>
      <c r="P7" s="105"/>
      <c r="Q7" s="105"/>
      <c r="R7" s="143"/>
      <c r="S7" s="143"/>
      <c r="T7" s="132">
        <v>22122</v>
      </c>
      <c r="U7" s="105">
        <v>2835</v>
      </c>
      <c r="V7" s="105"/>
      <c r="W7" s="105">
        <v>2270</v>
      </c>
      <c r="X7" s="105">
        <v>1295</v>
      </c>
      <c r="Y7" s="106">
        <f t="shared" si="0"/>
        <v>57384</v>
      </c>
      <c r="Z7" s="103"/>
    </row>
    <row r="8" spans="1:26" ht="13.8" x14ac:dyDescent="0.25">
      <c r="A8" s="102" t="s">
        <v>207</v>
      </c>
      <c r="B8" s="96" t="s">
        <v>53</v>
      </c>
      <c r="C8" s="105">
        <v>3500</v>
      </c>
      <c r="D8" s="105">
        <v>2700</v>
      </c>
      <c r="E8" s="105">
        <v>1950</v>
      </c>
      <c r="F8" s="105">
        <v>1050</v>
      </c>
      <c r="G8" s="108">
        <v>350</v>
      </c>
      <c r="H8" s="108"/>
      <c r="I8" s="105">
        <v>100</v>
      </c>
      <c r="J8" s="105">
        <v>9100</v>
      </c>
      <c r="K8" s="105">
        <v>382</v>
      </c>
      <c r="L8" s="105"/>
      <c r="M8" s="105"/>
      <c r="N8" s="105"/>
      <c r="O8" s="105"/>
      <c r="P8" s="105"/>
      <c r="Q8" s="105"/>
      <c r="R8" s="143"/>
      <c r="S8" s="143"/>
      <c r="T8" s="105">
        <v>27481</v>
      </c>
      <c r="U8" s="105">
        <v>2400</v>
      </c>
      <c r="V8" s="105"/>
      <c r="W8" s="105">
        <v>1735</v>
      </c>
      <c r="X8" s="105">
        <v>2160</v>
      </c>
      <c r="Y8" s="106">
        <f t="shared" si="0"/>
        <v>52908</v>
      </c>
      <c r="Z8" s="103"/>
    </row>
    <row r="9" spans="1:26" ht="13.8" x14ac:dyDescent="0.25">
      <c r="A9" s="102" t="s">
        <v>208</v>
      </c>
      <c r="B9" s="94" t="s">
        <v>87</v>
      </c>
      <c r="C9" s="105">
        <v>300</v>
      </c>
      <c r="D9" s="105">
        <v>2400</v>
      </c>
      <c r="E9" s="105">
        <v>1250</v>
      </c>
      <c r="F9" s="105">
        <v>250</v>
      </c>
      <c r="G9" s="108">
        <v>1000</v>
      </c>
      <c r="H9" s="108"/>
      <c r="I9" s="105">
        <v>550</v>
      </c>
      <c r="J9" s="107">
        <v>5650</v>
      </c>
      <c r="K9" s="105">
        <v>416</v>
      </c>
      <c r="L9" s="105"/>
      <c r="M9" s="105"/>
      <c r="N9" s="105"/>
      <c r="O9" s="105"/>
      <c r="P9" s="105"/>
      <c r="Q9" s="105"/>
      <c r="R9" s="143"/>
      <c r="S9" s="143"/>
      <c r="T9" s="105">
        <v>26431</v>
      </c>
      <c r="U9" s="105">
        <v>2460</v>
      </c>
      <c r="V9" s="105"/>
      <c r="W9" s="105">
        <v>850</v>
      </c>
      <c r="X9" s="105"/>
      <c r="Y9" s="106">
        <f t="shared" si="0"/>
        <v>41557</v>
      </c>
      <c r="Z9" s="103"/>
    </row>
    <row r="10" spans="1:26" ht="13.8" x14ac:dyDescent="0.25">
      <c r="A10" s="102" t="s">
        <v>209</v>
      </c>
      <c r="B10" s="98" t="s">
        <v>104</v>
      </c>
      <c r="C10" s="105">
        <v>600</v>
      </c>
      <c r="D10" s="105">
        <v>1400</v>
      </c>
      <c r="E10" s="105">
        <v>2400</v>
      </c>
      <c r="F10" s="105">
        <v>2300</v>
      </c>
      <c r="G10" s="105">
        <v>450</v>
      </c>
      <c r="H10" s="105"/>
      <c r="I10" s="105">
        <v>350</v>
      </c>
      <c r="J10" s="107">
        <v>3850</v>
      </c>
      <c r="K10" s="105">
        <v>964</v>
      </c>
      <c r="L10" s="105"/>
      <c r="M10" s="105"/>
      <c r="N10" s="105"/>
      <c r="O10" s="105"/>
      <c r="P10" s="105"/>
      <c r="Q10" s="105"/>
      <c r="R10" s="143"/>
      <c r="S10" s="143"/>
      <c r="T10" s="105">
        <v>9184</v>
      </c>
      <c r="U10" s="105"/>
      <c r="V10" s="105"/>
      <c r="W10" s="105">
        <v>295</v>
      </c>
      <c r="X10" s="105">
        <v>1950</v>
      </c>
      <c r="Y10" s="106">
        <f t="shared" si="0"/>
        <v>23743</v>
      </c>
      <c r="Z10" s="103"/>
    </row>
    <row r="11" spans="1:26" ht="13.8" x14ac:dyDescent="0.25">
      <c r="A11" s="102" t="s">
        <v>210</v>
      </c>
      <c r="B11" s="98" t="s">
        <v>96</v>
      </c>
      <c r="C11" s="105">
        <v>1200</v>
      </c>
      <c r="D11" s="105">
        <v>500</v>
      </c>
      <c r="E11" s="105">
        <v>200</v>
      </c>
      <c r="F11" s="105"/>
      <c r="G11" s="105"/>
      <c r="H11" s="105"/>
      <c r="I11" s="105">
        <v>400</v>
      </c>
      <c r="J11" s="107">
        <v>1950</v>
      </c>
      <c r="K11" s="105">
        <v>120</v>
      </c>
      <c r="L11" s="105"/>
      <c r="M11" s="105"/>
      <c r="N11" s="105"/>
      <c r="O11" s="105"/>
      <c r="P11" s="105"/>
      <c r="Q11" s="105"/>
      <c r="R11" s="143"/>
      <c r="S11" s="143"/>
      <c r="T11" s="105">
        <v>17101</v>
      </c>
      <c r="U11" s="105"/>
      <c r="V11" s="105"/>
      <c r="W11" s="105">
        <v>140</v>
      </c>
      <c r="X11" s="105"/>
      <c r="Y11" s="106">
        <f t="shared" si="0"/>
        <v>21611</v>
      </c>
      <c r="Z11" s="103"/>
    </row>
    <row r="12" spans="1:26" ht="13.8" x14ac:dyDescent="0.25">
      <c r="A12" s="102" t="s">
        <v>211</v>
      </c>
      <c r="B12" s="94" t="s">
        <v>103</v>
      </c>
      <c r="C12" s="105"/>
      <c r="D12" s="105">
        <v>700</v>
      </c>
      <c r="E12" s="105">
        <v>550</v>
      </c>
      <c r="F12" s="105">
        <v>300</v>
      </c>
      <c r="G12" s="105"/>
      <c r="I12" s="105"/>
      <c r="J12" s="107">
        <v>850</v>
      </c>
      <c r="K12" s="105">
        <v>304</v>
      </c>
      <c r="L12" s="105"/>
      <c r="M12" s="105"/>
      <c r="N12" s="105">
        <v>127</v>
      </c>
      <c r="O12" s="105"/>
      <c r="P12" s="105"/>
      <c r="Q12" s="105">
        <v>425</v>
      </c>
      <c r="R12" s="143"/>
      <c r="S12" s="143"/>
      <c r="T12" s="105">
        <v>15178</v>
      </c>
      <c r="U12" s="105"/>
      <c r="V12" s="105"/>
      <c r="W12" s="105"/>
      <c r="X12" s="105"/>
      <c r="Y12" s="106">
        <f t="shared" si="0"/>
        <v>18434</v>
      </c>
      <c r="Z12" s="103"/>
    </row>
    <row r="13" spans="1:26" ht="13.8" x14ac:dyDescent="0.25">
      <c r="A13" s="102" t="s">
        <v>212</v>
      </c>
      <c r="B13" s="96" t="s">
        <v>89</v>
      </c>
      <c r="C13" s="105">
        <v>400</v>
      </c>
      <c r="D13" s="105">
        <v>700</v>
      </c>
      <c r="E13" s="105">
        <v>900</v>
      </c>
      <c r="F13" s="105"/>
      <c r="G13" s="105">
        <v>300</v>
      </c>
      <c r="H13" s="105">
        <v>150</v>
      </c>
      <c r="I13" s="105">
        <v>150</v>
      </c>
      <c r="J13" s="107">
        <v>2650</v>
      </c>
      <c r="K13" s="105"/>
      <c r="L13" s="105">
        <v>255</v>
      </c>
      <c r="M13" s="105">
        <v>127</v>
      </c>
      <c r="N13" s="105"/>
      <c r="O13" s="105"/>
      <c r="P13" s="105"/>
      <c r="Q13" s="105"/>
      <c r="R13" s="143"/>
      <c r="S13" s="143"/>
      <c r="T13" s="105">
        <v>11161</v>
      </c>
      <c r="U13" s="105"/>
      <c r="V13" s="105"/>
      <c r="W13" s="105">
        <v>175</v>
      </c>
      <c r="X13" s="105">
        <v>590</v>
      </c>
      <c r="Y13" s="106">
        <f t="shared" si="0"/>
        <v>17558</v>
      </c>
      <c r="Z13" s="103"/>
    </row>
    <row r="14" spans="1:26" ht="13.8" x14ac:dyDescent="0.25">
      <c r="A14" s="102" t="s">
        <v>213</v>
      </c>
      <c r="B14" s="94" t="s">
        <v>132</v>
      </c>
      <c r="C14" s="105">
        <v>1500</v>
      </c>
      <c r="D14" s="105">
        <v>1100</v>
      </c>
      <c r="E14" s="105">
        <v>950</v>
      </c>
      <c r="F14" s="105">
        <v>650</v>
      </c>
      <c r="G14" s="105">
        <v>150</v>
      </c>
      <c r="H14" s="105"/>
      <c r="I14" s="105"/>
      <c r="J14" s="105">
        <v>2300</v>
      </c>
      <c r="K14" s="105">
        <v>200</v>
      </c>
      <c r="L14" s="105"/>
      <c r="M14" s="105"/>
      <c r="N14" s="105"/>
      <c r="O14" s="105">
        <v>1773</v>
      </c>
      <c r="P14" s="105"/>
      <c r="Q14" s="105"/>
      <c r="R14" s="143"/>
      <c r="S14" s="143"/>
      <c r="T14" s="105"/>
      <c r="U14" s="105">
        <v>1600</v>
      </c>
      <c r="V14" s="105"/>
      <c r="W14" s="105">
        <v>450</v>
      </c>
      <c r="X14" s="105">
        <v>5000</v>
      </c>
      <c r="Y14" s="106">
        <f t="shared" si="0"/>
        <v>15673</v>
      </c>
      <c r="Z14" s="103"/>
    </row>
    <row r="15" spans="1:26" ht="13.8" x14ac:dyDescent="0.25">
      <c r="A15" s="102" t="s">
        <v>214</v>
      </c>
      <c r="B15" s="95" t="s">
        <v>95</v>
      </c>
      <c r="C15" s="105">
        <v>2100</v>
      </c>
      <c r="D15" s="105">
        <v>700</v>
      </c>
      <c r="E15" s="105"/>
      <c r="F15" s="105">
        <v>1000</v>
      </c>
      <c r="G15" s="105"/>
      <c r="H15" s="105">
        <v>150</v>
      </c>
      <c r="I15" s="105">
        <v>1500</v>
      </c>
      <c r="J15" s="107">
        <v>4300</v>
      </c>
      <c r="K15" s="105">
        <v>1058</v>
      </c>
      <c r="L15" s="105"/>
      <c r="M15" s="105">
        <v>127</v>
      </c>
      <c r="N15" s="105"/>
      <c r="O15" s="105"/>
      <c r="P15" s="105"/>
      <c r="Q15" s="105"/>
      <c r="R15" s="143"/>
      <c r="S15" s="143"/>
      <c r="T15" s="105">
        <v>2623</v>
      </c>
      <c r="U15" s="105">
        <v>880</v>
      </c>
      <c r="V15" s="105"/>
      <c r="W15" s="105">
        <v>325</v>
      </c>
      <c r="X15" s="105">
        <v>300</v>
      </c>
      <c r="Y15" s="106">
        <f t="shared" si="0"/>
        <v>15063</v>
      </c>
      <c r="Z15" s="103"/>
    </row>
    <row r="16" spans="1:26" ht="13.8" x14ac:dyDescent="0.25">
      <c r="A16" s="102" t="s">
        <v>215</v>
      </c>
      <c r="B16" s="94" t="s">
        <v>90</v>
      </c>
      <c r="C16" s="105"/>
      <c r="D16" s="105">
        <v>500</v>
      </c>
      <c r="E16" s="105">
        <v>650</v>
      </c>
      <c r="F16" s="105">
        <v>450</v>
      </c>
      <c r="G16" s="105">
        <v>50</v>
      </c>
      <c r="H16" s="105"/>
      <c r="I16" s="105">
        <v>650</v>
      </c>
      <c r="J16" s="107">
        <v>3200</v>
      </c>
      <c r="K16" s="105">
        <v>40</v>
      </c>
      <c r="L16" s="105"/>
      <c r="M16" s="105"/>
      <c r="N16" s="105"/>
      <c r="O16" s="105"/>
      <c r="P16" s="105"/>
      <c r="Q16" s="105"/>
      <c r="R16" s="143"/>
      <c r="S16" s="143"/>
      <c r="T16" s="105">
        <v>9221</v>
      </c>
      <c r="U16" s="105"/>
      <c r="V16" s="105"/>
      <c r="W16" s="105">
        <v>140</v>
      </c>
      <c r="X16" s="105"/>
      <c r="Y16" s="106">
        <f t="shared" si="0"/>
        <v>14901</v>
      </c>
      <c r="Z16" s="103"/>
    </row>
    <row r="17" spans="1:26" ht="13.8" x14ac:dyDescent="0.25">
      <c r="A17" s="102" t="s">
        <v>216</v>
      </c>
      <c r="B17" s="95" t="s">
        <v>100</v>
      </c>
      <c r="C17" s="105">
        <v>2200</v>
      </c>
      <c r="D17" s="105">
        <v>600</v>
      </c>
      <c r="E17" s="105">
        <v>150</v>
      </c>
      <c r="F17" s="105">
        <v>300</v>
      </c>
      <c r="G17" s="105">
        <v>250</v>
      </c>
      <c r="H17" s="105"/>
      <c r="I17" s="105">
        <v>600</v>
      </c>
      <c r="J17" s="107">
        <v>1750</v>
      </c>
      <c r="K17" s="105">
        <v>690</v>
      </c>
      <c r="L17" s="105">
        <v>340</v>
      </c>
      <c r="M17" s="105"/>
      <c r="N17" s="105"/>
      <c r="O17" s="105">
        <v>977</v>
      </c>
      <c r="P17" s="105">
        <v>255</v>
      </c>
      <c r="Q17" s="105"/>
      <c r="R17" s="143"/>
      <c r="S17" s="143"/>
      <c r="T17" s="105">
        <v>3840</v>
      </c>
      <c r="U17" s="105"/>
      <c r="V17" s="105"/>
      <c r="W17" s="105">
        <v>400</v>
      </c>
      <c r="X17" s="105"/>
      <c r="Y17" s="106">
        <f t="shared" si="0"/>
        <v>12352</v>
      </c>
      <c r="Z17" s="103"/>
    </row>
    <row r="18" spans="1:26" ht="13.8" x14ac:dyDescent="0.25">
      <c r="A18" s="102" t="s">
        <v>217</v>
      </c>
      <c r="B18" s="94" t="s">
        <v>93</v>
      </c>
      <c r="C18" s="105">
        <v>1500</v>
      </c>
      <c r="D18" s="105">
        <v>2500</v>
      </c>
      <c r="E18" s="105">
        <v>650</v>
      </c>
      <c r="F18" s="105"/>
      <c r="G18" s="105"/>
      <c r="H18" s="105"/>
      <c r="I18" s="105"/>
      <c r="J18" s="107">
        <v>1650</v>
      </c>
      <c r="K18" s="105"/>
      <c r="L18" s="105">
        <v>340</v>
      </c>
      <c r="M18" s="105"/>
      <c r="N18" s="105">
        <v>1062</v>
      </c>
      <c r="O18" s="134">
        <v>1412</v>
      </c>
      <c r="P18" s="105"/>
      <c r="Q18" s="105"/>
      <c r="R18" s="143"/>
      <c r="S18" s="143"/>
      <c r="T18" s="105"/>
      <c r="U18" s="105">
        <v>1425</v>
      </c>
      <c r="V18" s="105"/>
      <c r="W18" s="105">
        <v>415</v>
      </c>
      <c r="X18" s="105">
        <v>315</v>
      </c>
      <c r="Y18" s="106">
        <f t="shared" si="0"/>
        <v>11269</v>
      </c>
      <c r="Z18" s="103"/>
    </row>
    <row r="19" spans="1:26" ht="13.8" x14ac:dyDescent="0.25">
      <c r="A19" s="102" t="s">
        <v>218</v>
      </c>
      <c r="B19" s="97" t="s">
        <v>94</v>
      </c>
      <c r="C19" s="105">
        <v>400</v>
      </c>
      <c r="D19" s="105">
        <v>800</v>
      </c>
      <c r="E19" s="105">
        <v>500</v>
      </c>
      <c r="F19" s="105">
        <v>350</v>
      </c>
      <c r="G19" s="105"/>
      <c r="H19" s="105">
        <v>600</v>
      </c>
      <c r="I19" s="105"/>
      <c r="J19" s="107">
        <v>1450</v>
      </c>
      <c r="K19" s="105">
        <v>894</v>
      </c>
      <c r="L19" s="105"/>
      <c r="M19" s="105">
        <v>255</v>
      </c>
      <c r="N19" s="105"/>
      <c r="O19" s="133"/>
      <c r="P19" s="105"/>
      <c r="Q19" s="105"/>
      <c r="R19" s="143"/>
      <c r="S19" s="143"/>
      <c r="T19" s="105">
        <v>4448</v>
      </c>
      <c r="U19" s="105"/>
      <c r="V19" s="105"/>
      <c r="W19" s="105">
        <v>203</v>
      </c>
      <c r="X19" s="105"/>
      <c r="Y19" s="106">
        <f t="shared" si="0"/>
        <v>9900</v>
      </c>
      <c r="Z19" s="103"/>
    </row>
    <row r="20" spans="1:26" ht="13.8" x14ac:dyDescent="0.25">
      <c r="A20" s="102" t="s">
        <v>219</v>
      </c>
      <c r="B20" s="94" t="s">
        <v>88</v>
      </c>
      <c r="C20" s="105">
        <v>900</v>
      </c>
      <c r="D20" s="105">
        <v>1600</v>
      </c>
      <c r="E20" s="105">
        <v>900</v>
      </c>
      <c r="F20" s="105">
        <v>150</v>
      </c>
      <c r="G20" s="105"/>
      <c r="H20" s="105"/>
      <c r="I20" s="105"/>
      <c r="J20" s="107">
        <v>2750</v>
      </c>
      <c r="K20" s="105"/>
      <c r="L20" s="105"/>
      <c r="M20" s="105"/>
      <c r="N20" s="105"/>
      <c r="O20" s="105">
        <v>255</v>
      </c>
      <c r="P20" s="105"/>
      <c r="Q20" s="134"/>
      <c r="R20" s="143"/>
      <c r="S20" s="143"/>
      <c r="T20" s="105"/>
      <c r="U20" s="105">
        <v>1720</v>
      </c>
      <c r="V20" s="105"/>
      <c r="W20" s="105">
        <v>758</v>
      </c>
      <c r="X20" s="105"/>
      <c r="Y20" s="106">
        <f t="shared" si="0"/>
        <v>9033</v>
      </c>
      <c r="Z20" s="103"/>
    </row>
    <row r="21" spans="1:26" ht="13.8" x14ac:dyDescent="0.25">
      <c r="A21" s="102" t="s">
        <v>220</v>
      </c>
      <c r="B21" s="95" t="s">
        <v>110</v>
      </c>
      <c r="C21" s="105">
        <v>1500</v>
      </c>
      <c r="D21" s="105">
        <v>1100</v>
      </c>
      <c r="E21" s="105">
        <v>1100</v>
      </c>
      <c r="F21" s="105">
        <v>150</v>
      </c>
      <c r="G21" s="105"/>
      <c r="H21" s="105"/>
      <c r="I21" s="105">
        <v>300</v>
      </c>
      <c r="J21" s="107">
        <v>2250</v>
      </c>
      <c r="K21" s="105">
        <v>570</v>
      </c>
      <c r="L21" s="105"/>
      <c r="M21" s="105"/>
      <c r="N21" s="105"/>
      <c r="O21" s="105"/>
      <c r="P21" s="105"/>
      <c r="Q21" s="105"/>
      <c r="R21" s="143"/>
      <c r="S21" s="143"/>
      <c r="T21" s="105">
        <v>1845</v>
      </c>
      <c r="U21" s="105"/>
      <c r="V21" s="105"/>
      <c r="W21" s="105">
        <v>115</v>
      </c>
      <c r="X21" s="105"/>
      <c r="Y21" s="106">
        <f t="shared" si="0"/>
        <v>8930</v>
      </c>
      <c r="Z21" s="103"/>
    </row>
    <row r="22" spans="1:26" ht="13.8" x14ac:dyDescent="0.25">
      <c r="A22" s="102" t="s">
        <v>221</v>
      </c>
      <c r="B22" s="96" t="s">
        <v>102</v>
      </c>
      <c r="C22" s="105"/>
      <c r="D22" s="105">
        <v>200</v>
      </c>
      <c r="E22" s="105"/>
      <c r="F22" s="105"/>
      <c r="G22" s="105"/>
      <c r="H22" s="105">
        <v>50</v>
      </c>
      <c r="I22" s="105"/>
      <c r="J22" s="107">
        <v>1700</v>
      </c>
      <c r="K22" s="105">
        <v>216</v>
      </c>
      <c r="L22" s="105"/>
      <c r="M22" s="105">
        <v>637</v>
      </c>
      <c r="N22" s="105"/>
      <c r="O22" s="105">
        <v>40</v>
      </c>
      <c r="P22" s="105"/>
      <c r="Q22" s="105">
        <v>1190</v>
      </c>
      <c r="R22" s="143"/>
      <c r="S22" s="143"/>
      <c r="T22" s="105">
        <v>4448</v>
      </c>
      <c r="U22" s="105"/>
      <c r="V22" s="105"/>
      <c r="W22" s="105">
        <v>40</v>
      </c>
      <c r="X22" s="105"/>
      <c r="Y22" s="106">
        <f t="shared" si="0"/>
        <v>8521</v>
      </c>
      <c r="Z22" s="103"/>
    </row>
    <row r="23" spans="1:26" ht="13.8" x14ac:dyDescent="0.25">
      <c r="A23" s="102" t="s">
        <v>222</v>
      </c>
      <c r="B23" s="98" t="s">
        <v>107</v>
      </c>
      <c r="C23" s="105">
        <v>500</v>
      </c>
      <c r="D23" s="105"/>
      <c r="E23" s="105">
        <v>150</v>
      </c>
      <c r="F23" s="105">
        <v>900</v>
      </c>
      <c r="G23" s="105">
        <v>100</v>
      </c>
      <c r="H23" s="105"/>
      <c r="I23" s="105"/>
      <c r="J23" s="107">
        <v>500</v>
      </c>
      <c r="K23" s="105">
        <v>448</v>
      </c>
      <c r="L23" s="105"/>
      <c r="M23" s="105"/>
      <c r="N23" s="105"/>
      <c r="O23" s="105"/>
      <c r="P23" s="105"/>
      <c r="Q23" s="133"/>
      <c r="R23" s="143"/>
      <c r="S23" s="143"/>
      <c r="T23" s="105">
        <v>5203</v>
      </c>
      <c r="U23" s="105"/>
      <c r="V23" s="105"/>
      <c r="W23" s="105"/>
      <c r="X23" s="105"/>
      <c r="Y23" s="106">
        <f t="shared" si="0"/>
        <v>7801</v>
      </c>
      <c r="Z23" s="103"/>
    </row>
    <row r="24" spans="1:26" ht="13.8" x14ac:dyDescent="0.25">
      <c r="A24" s="102" t="s">
        <v>223</v>
      </c>
      <c r="B24" s="94" t="s">
        <v>91</v>
      </c>
      <c r="C24" s="105"/>
      <c r="D24" s="105">
        <v>1200</v>
      </c>
      <c r="E24" s="105">
        <v>500</v>
      </c>
      <c r="F24" s="105">
        <v>500</v>
      </c>
      <c r="G24" s="105">
        <v>350</v>
      </c>
      <c r="H24" s="105"/>
      <c r="I24" s="105"/>
      <c r="J24" s="107">
        <v>1600</v>
      </c>
      <c r="K24" s="105">
        <v>708</v>
      </c>
      <c r="L24" s="105"/>
      <c r="M24" s="105"/>
      <c r="N24" s="105"/>
      <c r="O24" s="105"/>
      <c r="P24" s="105"/>
      <c r="Q24" s="105"/>
      <c r="R24" s="143"/>
      <c r="S24" s="143"/>
      <c r="T24" s="105"/>
      <c r="U24" s="105">
        <v>705</v>
      </c>
      <c r="V24" s="105"/>
      <c r="W24" s="105">
        <v>300</v>
      </c>
      <c r="X24" s="105">
        <v>175</v>
      </c>
      <c r="Y24" s="106">
        <f t="shared" si="0"/>
        <v>6038</v>
      </c>
      <c r="Z24" s="103"/>
    </row>
    <row r="25" spans="1:26" ht="13.8" x14ac:dyDescent="0.25">
      <c r="A25" s="102" t="s">
        <v>224</v>
      </c>
      <c r="B25" s="94" t="s">
        <v>101</v>
      </c>
      <c r="C25" s="105"/>
      <c r="D25" s="105">
        <v>400</v>
      </c>
      <c r="E25" s="105">
        <v>550</v>
      </c>
      <c r="F25" s="105">
        <v>350</v>
      </c>
      <c r="G25" s="105">
        <v>50</v>
      </c>
      <c r="H25" s="105"/>
      <c r="I25" s="105"/>
      <c r="J25" s="107">
        <v>1300</v>
      </c>
      <c r="K25" s="105"/>
      <c r="L25" s="105"/>
      <c r="M25" s="105"/>
      <c r="N25" s="105"/>
      <c r="O25" s="105"/>
      <c r="P25" s="105"/>
      <c r="Q25" s="105"/>
      <c r="R25" s="143"/>
      <c r="S25" s="143"/>
      <c r="T25" s="105">
        <v>1380</v>
      </c>
      <c r="U25" s="105"/>
      <c r="V25" s="105"/>
      <c r="W25" s="105">
        <v>40</v>
      </c>
      <c r="X25" s="105"/>
      <c r="Y25" s="106">
        <f t="shared" si="0"/>
        <v>4070</v>
      </c>
      <c r="Z25" s="103"/>
    </row>
    <row r="26" spans="1:26" ht="13.8" x14ac:dyDescent="0.25">
      <c r="A26" s="102" t="s">
        <v>225</v>
      </c>
      <c r="B26" s="94" t="s">
        <v>64</v>
      </c>
      <c r="C26" s="105"/>
      <c r="D26" s="105"/>
      <c r="E26" s="105"/>
      <c r="F26" s="105"/>
      <c r="G26" s="105"/>
      <c r="H26" s="105">
        <v>700</v>
      </c>
      <c r="I26" s="105"/>
      <c r="J26" s="105">
        <v>1200</v>
      </c>
      <c r="K26" s="105"/>
      <c r="L26" s="105"/>
      <c r="M26" s="105">
        <v>722</v>
      </c>
      <c r="N26" s="105">
        <v>255</v>
      </c>
      <c r="O26" s="105"/>
      <c r="P26" s="105"/>
      <c r="Q26" s="105"/>
      <c r="R26" s="143"/>
      <c r="S26" s="143"/>
      <c r="T26" s="105"/>
      <c r="U26" s="105"/>
      <c r="V26" s="105"/>
      <c r="W26" s="105">
        <v>63</v>
      </c>
      <c r="X26" s="105">
        <v>1120</v>
      </c>
      <c r="Y26" s="106">
        <f t="shared" si="0"/>
        <v>4060</v>
      </c>
      <c r="Z26" s="103"/>
    </row>
    <row r="27" spans="1:26" ht="13.8" x14ac:dyDescent="0.25">
      <c r="A27" s="102" t="s">
        <v>226</v>
      </c>
      <c r="B27" s="95" t="s">
        <v>111</v>
      </c>
      <c r="C27" s="105">
        <v>400</v>
      </c>
      <c r="D27" s="105">
        <v>400</v>
      </c>
      <c r="E27" s="105">
        <v>450</v>
      </c>
      <c r="F27" s="105">
        <v>350</v>
      </c>
      <c r="G27" s="105"/>
      <c r="H27" s="105"/>
      <c r="I27" s="105"/>
      <c r="J27" s="107">
        <v>800</v>
      </c>
      <c r="K27" s="105">
        <v>446</v>
      </c>
      <c r="L27" s="105"/>
      <c r="M27" s="105"/>
      <c r="N27" s="105"/>
      <c r="O27" s="105"/>
      <c r="P27" s="105"/>
      <c r="Q27" s="105"/>
      <c r="R27" s="143"/>
      <c r="S27" s="143"/>
      <c r="T27" s="105"/>
      <c r="U27" s="105">
        <v>540</v>
      </c>
      <c r="V27" s="105"/>
      <c r="W27" s="105">
        <v>100</v>
      </c>
      <c r="X27" s="105">
        <v>500</v>
      </c>
      <c r="Y27" s="106">
        <f t="shared" si="0"/>
        <v>3986</v>
      </c>
      <c r="Z27" s="103"/>
    </row>
    <row r="28" spans="1:26" ht="13.8" x14ac:dyDescent="0.25">
      <c r="A28" s="102" t="s">
        <v>227</v>
      </c>
      <c r="B28" s="98" t="s">
        <v>99</v>
      </c>
      <c r="C28" s="105">
        <v>700</v>
      </c>
      <c r="D28" s="105">
        <v>500</v>
      </c>
      <c r="E28" s="105">
        <v>500</v>
      </c>
      <c r="F28" s="105"/>
      <c r="G28" s="105"/>
      <c r="H28" s="105"/>
      <c r="I28" s="105"/>
      <c r="J28" s="107">
        <v>550</v>
      </c>
      <c r="K28" s="105"/>
      <c r="L28" s="105"/>
      <c r="M28" s="105"/>
      <c r="N28" s="105">
        <v>340</v>
      </c>
      <c r="O28" s="105">
        <v>745</v>
      </c>
      <c r="P28" s="105"/>
      <c r="Q28" s="105"/>
      <c r="R28" s="143"/>
      <c r="S28" s="143"/>
      <c r="T28" s="105"/>
      <c r="U28" s="105"/>
      <c r="V28" s="105"/>
      <c r="W28" s="105">
        <v>433</v>
      </c>
      <c r="X28" s="105">
        <v>140</v>
      </c>
      <c r="Y28" s="106">
        <f t="shared" si="0"/>
        <v>3908</v>
      </c>
      <c r="Z28" s="103"/>
    </row>
    <row r="29" spans="1:26" ht="13.8" x14ac:dyDescent="0.25">
      <c r="A29" s="102" t="s">
        <v>228</v>
      </c>
      <c r="B29" s="94" t="s">
        <v>178</v>
      </c>
      <c r="C29" s="105"/>
      <c r="D29" s="105">
        <v>1300</v>
      </c>
      <c r="E29" s="105">
        <v>1100</v>
      </c>
      <c r="F29" s="105"/>
      <c r="G29" s="105"/>
      <c r="H29" s="105"/>
      <c r="I29" s="105"/>
      <c r="J29" s="105">
        <v>350</v>
      </c>
      <c r="K29" s="105">
        <v>178</v>
      </c>
      <c r="L29" s="105"/>
      <c r="M29" s="105"/>
      <c r="N29" s="105"/>
      <c r="O29" s="105">
        <v>170</v>
      </c>
      <c r="P29" s="105"/>
      <c r="Q29" s="105"/>
      <c r="R29" s="143"/>
      <c r="S29" s="143"/>
      <c r="T29" s="105"/>
      <c r="U29" s="105">
        <v>540</v>
      </c>
      <c r="V29" s="105"/>
      <c r="W29" s="105">
        <v>150</v>
      </c>
      <c r="X29" s="105"/>
      <c r="Y29" s="106">
        <f t="shared" si="0"/>
        <v>3788</v>
      </c>
      <c r="Z29" s="103"/>
    </row>
    <row r="30" spans="1:26" ht="13.8" x14ac:dyDescent="0.25">
      <c r="A30" s="102" t="s">
        <v>229</v>
      </c>
      <c r="B30" s="95" t="s">
        <v>182</v>
      </c>
      <c r="C30" s="105"/>
      <c r="D30" s="105"/>
      <c r="E30" s="105">
        <v>150</v>
      </c>
      <c r="F30" s="105">
        <v>500</v>
      </c>
      <c r="G30" s="105"/>
      <c r="H30" s="105"/>
      <c r="I30" s="105">
        <v>200</v>
      </c>
      <c r="J30" s="105">
        <v>300</v>
      </c>
      <c r="K30" s="105"/>
      <c r="L30" s="105"/>
      <c r="M30" s="105"/>
      <c r="N30" s="105"/>
      <c r="O30" s="105"/>
      <c r="P30" s="105"/>
      <c r="Q30" s="105"/>
      <c r="R30" s="143"/>
      <c r="S30" s="143"/>
      <c r="T30" s="105">
        <v>2623</v>
      </c>
      <c r="U30" s="105"/>
      <c r="V30" s="105"/>
      <c r="W30" s="105"/>
      <c r="X30" s="105"/>
      <c r="Y30" s="106">
        <f t="shared" si="0"/>
        <v>3773</v>
      </c>
      <c r="Z30" s="103"/>
    </row>
    <row r="31" spans="1:26" ht="13.8" x14ac:dyDescent="0.25">
      <c r="A31" s="102" t="s">
        <v>230</v>
      </c>
      <c r="B31" s="95" t="s">
        <v>179</v>
      </c>
      <c r="C31" s="105"/>
      <c r="D31" s="105">
        <v>400</v>
      </c>
      <c r="E31" s="105"/>
      <c r="F31" s="105"/>
      <c r="G31" s="105"/>
      <c r="H31" s="105"/>
      <c r="I31" s="105">
        <v>500</v>
      </c>
      <c r="J31" s="107">
        <v>850</v>
      </c>
      <c r="K31" s="105">
        <v>440</v>
      </c>
      <c r="L31" s="105"/>
      <c r="M31" s="105"/>
      <c r="N31" s="105"/>
      <c r="O31" s="105"/>
      <c r="P31" s="105"/>
      <c r="Q31" s="105"/>
      <c r="R31" s="143"/>
      <c r="S31" s="143"/>
      <c r="T31" s="105"/>
      <c r="U31" s="105">
        <v>660</v>
      </c>
      <c r="V31" s="105"/>
      <c r="W31" s="105">
        <v>100</v>
      </c>
      <c r="X31" s="105">
        <v>700</v>
      </c>
      <c r="Y31" s="106">
        <f t="shared" si="0"/>
        <v>3650</v>
      </c>
      <c r="Z31" s="103"/>
    </row>
    <row r="32" spans="1:26" ht="13.8" x14ac:dyDescent="0.25">
      <c r="A32" s="102" t="s">
        <v>231</v>
      </c>
      <c r="B32" s="98" t="s">
        <v>105</v>
      </c>
      <c r="C32" s="105"/>
      <c r="D32" s="105"/>
      <c r="E32" s="105"/>
      <c r="F32" s="105">
        <v>100</v>
      </c>
      <c r="G32" s="105">
        <v>150</v>
      </c>
      <c r="H32" s="105"/>
      <c r="I32" s="105"/>
      <c r="J32" s="107">
        <v>600</v>
      </c>
      <c r="K32" s="105"/>
      <c r="L32" s="105"/>
      <c r="M32" s="105">
        <v>127</v>
      </c>
      <c r="N32" s="105"/>
      <c r="O32" s="105"/>
      <c r="P32" s="105"/>
      <c r="Q32" s="105"/>
      <c r="R32" s="143"/>
      <c r="S32" s="143"/>
      <c r="T32" s="105">
        <v>2520</v>
      </c>
      <c r="U32" s="105"/>
      <c r="V32" s="105"/>
      <c r="W32" s="105"/>
      <c r="X32" s="105">
        <v>150</v>
      </c>
      <c r="Y32" s="106">
        <f t="shared" si="0"/>
        <v>3647</v>
      </c>
      <c r="Z32" s="103"/>
    </row>
    <row r="33" spans="1:28" ht="13.8" x14ac:dyDescent="0.25">
      <c r="A33" s="102" t="s">
        <v>232</v>
      </c>
      <c r="B33" s="94" t="s">
        <v>92</v>
      </c>
      <c r="C33" s="105">
        <v>300</v>
      </c>
      <c r="D33" s="105">
        <v>300</v>
      </c>
      <c r="E33" s="105">
        <v>600</v>
      </c>
      <c r="F33" s="105">
        <v>250</v>
      </c>
      <c r="G33" s="105"/>
      <c r="H33" s="105"/>
      <c r="I33" s="105"/>
      <c r="J33" s="107">
        <v>1400</v>
      </c>
      <c r="K33" s="105">
        <v>212</v>
      </c>
      <c r="L33" s="105"/>
      <c r="M33" s="105"/>
      <c r="N33" s="105"/>
      <c r="O33" s="105"/>
      <c r="P33" s="105"/>
      <c r="Q33" s="105"/>
      <c r="R33" s="143"/>
      <c r="S33" s="143"/>
      <c r="T33" s="105"/>
      <c r="U33" s="105"/>
      <c r="V33" s="105"/>
      <c r="W33" s="105">
        <v>215</v>
      </c>
      <c r="X33" s="105"/>
      <c r="Y33" s="106">
        <f t="shared" si="0"/>
        <v>3277</v>
      </c>
      <c r="Z33" s="103"/>
    </row>
    <row r="34" spans="1:28" ht="13.8" x14ac:dyDescent="0.25">
      <c r="A34" s="102" t="s">
        <v>233</v>
      </c>
      <c r="B34" s="95" t="s">
        <v>191</v>
      </c>
      <c r="C34" s="105">
        <v>900</v>
      </c>
      <c r="D34" s="105"/>
      <c r="E34" s="105"/>
      <c r="F34" s="105"/>
      <c r="G34" s="105"/>
      <c r="H34" s="105"/>
      <c r="I34" s="105"/>
      <c r="J34" s="105"/>
      <c r="K34" s="105">
        <v>72</v>
      </c>
      <c r="L34" s="105"/>
      <c r="M34" s="105"/>
      <c r="N34" s="105">
        <v>425</v>
      </c>
      <c r="O34" s="105">
        <v>1285</v>
      </c>
      <c r="P34" s="105">
        <v>255</v>
      </c>
      <c r="Q34" s="105">
        <v>340</v>
      </c>
      <c r="R34" s="143"/>
      <c r="S34" s="143"/>
      <c r="T34" s="105"/>
      <c r="U34" s="105"/>
      <c r="V34" s="105"/>
      <c r="W34" s="105"/>
      <c r="X34" s="105"/>
      <c r="Y34" s="106">
        <f t="shared" si="0"/>
        <v>3277</v>
      </c>
      <c r="Z34" s="103"/>
    </row>
    <row r="35" spans="1:28" ht="13.8" x14ac:dyDescent="0.25">
      <c r="A35" s="102" t="s">
        <v>234</v>
      </c>
      <c r="B35" s="96" t="s">
        <v>118</v>
      </c>
      <c r="C35" s="105">
        <v>900</v>
      </c>
      <c r="D35" s="105">
        <v>400</v>
      </c>
      <c r="E35" s="105"/>
      <c r="F35" s="105"/>
      <c r="G35" s="105"/>
      <c r="H35" s="105"/>
      <c r="I35" s="105"/>
      <c r="J35" s="107">
        <v>1000</v>
      </c>
      <c r="K35" s="105"/>
      <c r="L35" s="105"/>
      <c r="M35" s="105"/>
      <c r="N35" s="105"/>
      <c r="O35" s="105"/>
      <c r="P35" s="105"/>
      <c r="Q35" s="105"/>
      <c r="R35" s="143"/>
      <c r="S35" s="143"/>
      <c r="T35" s="105"/>
      <c r="U35" s="105">
        <v>540</v>
      </c>
      <c r="V35" s="105"/>
      <c r="W35" s="105">
        <v>343</v>
      </c>
      <c r="X35" s="105"/>
      <c r="Y35" s="106">
        <f t="shared" si="0"/>
        <v>3183</v>
      </c>
      <c r="Z35" s="103"/>
    </row>
    <row r="36" spans="1:28" ht="13.8" x14ac:dyDescent="0.25">
      <c r="A36" s="102" t="s">
        <v>235</v>
      </c>
      <c r="B36" s="95" t="s">
        <v>108</v>
      </c>
      <c r="C36" s="105"/>
      <c r="D36" s="105">
        <v>400</v>
      </c>
      <c r="E36" s="105"/>
      <c r="F36" s="105">
        <v>700</v>
      </c>
      <c r="G36" s="105">
        <v>300</v>
      </c>
      <c r="H36" s="105"/>
      <c r="I36" s="105"/>
      <c r="J36" s="107">
        <v>800</v>
      </c>
      <c r="K36" s="105"/>
      <c r="L36" s="105"/>
      <c r="M36" s="105"/>
      <c r="N36" s="105"/>
      <c r="O36" s="105">
        <v>941</v>
      </c>
      <c r="P36" s="105"/>
      <c r="Q36" s="105"/>
      <c r="R36" s="143"/>
      <c r="S36" s="143"/>
      <c r="T36" s="105"/>
      <c r="U36" s="105"/>
      <c r="V36" s="105"/>
      <c r="W36" s="105"/>
      <c r="X36" s="105"/>
      <c r="Y36" s="106">
        <f t="shared" si="0"/>
        <v>3141</v>
      </c>
      <c r="Z36" s="103"/>
    </row>
    <row r="37" spans="1:28" ht="13.8" x14ac:dyDescent="0.25">
      <c r="A37" s="102" t="s">
        <v>236</v>
      </c>
      <c r="B37" s="94" t="s">
        <v>109</v>
      </c>
      <c r="C37" s="105">
        <v>300</v>
      </c>
      <c r="D37" s="105">
        <v>600</v>
      </c>
      <c r="E37" s="105">
        <v>350</v>
      </c>
      <c r="F37" s="105"/>
      <c r="G37" s="105"/>
      <c r="H37" s="105"/>
      <c r="I37" s="105"/>
      <c r="J37" s="107">
        <v>400</v>
      </c>
      <c r="K37" s="105"/>
      <c r="L37" s="105"/>
      <c r="M37" s="105"/>
      <c r="N37" s="105"/>
      <c r="O37" s="105"/>
      <c r="P37" s="105"/>
      <c r="Q37" s="105"/>
      <c r="R37" s="143"/>
      <c r="S37" s="143"/>
      <c r="T37" s="105"/>
      <c r="U37" s="105">
        <v>1200</v>
      </c>
      <c r="V37" s="105"/>
      <c r="W37" s="105">
        <v>190</v>
      </c>
      <c r="X37" s="105"/>
      <c r="Y37" s="106">
        <f t="shared" si="0"/>
        <v>3040</v>
      </c>
      <c r="Z37" s="103"/>
    </row>
    <row r="38" spans="1:28" ht="13.8" x14ac:dyDescent="0.25">
      <c r="A38" s="102" t="s">
        <v>237</v>
      </c>
      <c r="B38" s="94" t="s">
        <v>133</v>
      </c>
      <c r="C38" s="105">
        <v>900</v>
      </c>
      <c r="D38" s="105"/>
      <c r="E38" s="105"/>
      <c r="F38" s="105"/>
      <c r="G38" s="105"/>
      <c r="H38" s="105"/>
      <c r="I38" s="105"/>
      <c r="J38" s="105">
        <v>900</v>
      </c>
      <c r="K38" s="105"/>
      <c r="L38" s="105">
        <v>425</v>
      </c>
      <c r="M38" s="105"/>
      <c r="N38" s="105"/>
      <c r="O38" s="105">
        <v>297</v>
      </c>
      <c r="P38" s="105"/>
      <c r="Q38" s="105"/>
      <c r="R38" s="143"/>
      <c r="S38" s="143"/>
      <c r="T38" s="105"/>
      <c r="U38" s="105"/>
      <c r="V38" s="105"/>
      <c r="W38" s="105">
        <v>450</v>
      </c>
      <c r="X38" s="105"/>
      <c r="Y38" s="106">
        <f t="shared" ref="Y38:Y69" si="1">SUM(C38:X38)</f>
        <v>2972</v>
      </c>
      <c r="Z38" s="103"/>
    </row>
    <row r="39" spans="1:28" ht="13.8" x14ac:dyDescent="0.25">
      <c r="A39" s="102" t="s">
        <v>238</v>
      </c>
      <c r="B39" s="95" t="s">
        <v>119</v>
      </c>
      <c r="C39" s="105">
        <v>900</v>
      </c>
      <c r="D39" s="105"/>
      <c r="E39" s="105"/>
      <c r="F39" s="105"/>
      <c r="G39" s="105"/>
      <c r="H39" s="105"/>
      <c r="I39" s="105">
        <v>900</v>
      </c>
      <c r="J39" s="107">
        <v>900</v>
      </c>
      <c r="K39" s="105"/>
      <c r="L39" s="105"/>
      <c r="M39" s="105"/>
      <c r="N39" s="105"/>
      <c r="O39" s="105"/>
      <c r="P39" s="105"/>
      <c r="Q39" s="105"/>
      <c r="R39" s="143"/>
      <c r="S39" s="143"/>
      <c r="T39" s="105"/>
      <c r="U39" s="105"/>
      <c r="V39" s="105"/>
      <c r="W39" s="105"/>
      <c r="X39" s="105"/>
      <c r="Y39" s="106">
        <f t="shared" si="1"/>
        <v>2700</v>
      </c>
      <c r="Z39" s="103"/>
    </row>
    <row r="40" spans="1:28" ht="13.8" x14ac:dyDescent="0.25">
      <c r="A40" s="102" t="s">
        <v>239</v>
      </c>
      <c r="B40" s="95" t="s">
        <v>125</v>
      </c>
      <c r="C40" s="105">
        <v>1000</v>
      </c>
      <c r="D40" s="105"/>
      <c r="E40" s="105"/>
      <c r="F40" s="105"/>
      <c r="G40" s="105"/>
      <c r="H40" s="105">
        <v>600</v>
      </c>
      <c r="I40" s="105"/>
      <c r="J40" s="105">
        <v>300</v>
      </c>
      <c r="K40" s="105">
        <v>32</v>
      </c>
      <c r="L40" s="105"/>
      <c r="M40" s="105">
        <v>382</v>
      </c>
      <c r="N40" s="105"/>
      <c r="O40" s="105"/>
      <c r="P40" s="105"/>
      <c r="Q40" s="105"/>
      <c r="R40" s="143"/>
      <c r="S40" s="143"/>
      <c r="T40" s="105"/>
      <c r="U40" s="105"/>
      <c r="V40" s="105"/>
      <c r="W40" s="105">
        <v>150</v>
      </c>
      <c r="X40" s="105"/>
      <c r="Y40" s="106">
        <f t="shared" si="1"/>
        <v>2464</v>
      </c>
      <c r="Z40" s="103"/>
    </row>
    <row r="41" spans="1:28" ht="13.8" x14ac:dyDescent="0.25">
      <c r="A41" s="102" t="s">
        <v>240</v>
      </c>
      <c r="B41" s="95" t="s">
        <v>317</v>
      </c>
      <c r="C41" s="105">
        <v>900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>
        <v>380</v>
      </c>
      <c r="P41" s="105">
        <v>425</v>
      </c>
      <c r="Q41" s="105">
        <v>680</v>
      </c>
      <c r="R41" s="143"/>
      <c r="S41" s="143"/>
      <c r="T41" s="105"/>
      <c r="U41" s="105"/>
      <c r="V41" s="105"/>
      <c r="W41" s="105"/>
      <c r="X41" s="105"/>
      <c r="Y41" s="106">
        <f t="shared" si="1"/>
        <v>2385</v>
      </c>
      <c r="Z41" s="103"/>
    </row>
    <row r="42" spans="1:28" ht="15" customHeight="1" x14ac:dyDescent="0.25">
      <c r="A42" s="102" t="s">
        <v>241</v>
      </c>
      <c r="B42" s="95" t="s">
        <v>129</v>
      </c>
      <c r="C42" s="105"/>
      <c r="D42" s="105"/>
      <c r="E42" s="105"/>
      <c r="F42" s="105"/>
      <c r="G42" s="105"/>
      <c r="H42" s="105">
        <v>500</v>
      </c>
      <c r="I42" s="105"/>
      <c r="J42" s="105">
        <v>900</v>
      </c>
      <c r="K42" s="105"/>
      <c r="L42" s="105"/>
      <c r="M42" s="105">
        <v>722</v>
      </c>
      <c r="N42" s="105"/>
      <c r="O42" s="105"/>
      <c r="P42" s="105"/>
      <c r="Q42" s="105"/>
      <c r="R42" s="143"/>
      <c r="S42" s="143"/>
      <c r="T42" s="105"/>
      <c r="U42" s="105"/>
      <c r="V42" s="105"/>
      <c r="W42" s="105">
        <v>127</v>
      </c>
      <c r="X42" s="105"/>
      <c r="Y42" s="106">
        <f t="shared" si="1"/>
        <v>2249</v>
      </c>
      <c r="Z42" s="103"/>
    </row>
    <row r="43" spans="1:28" ht="15.75" customHeight="1" x14ac:dyDescent="0.25">
      <c r="A43" s="102" t="s">
        <v>242</v>
      </c>
      <c r="B43" s="94" t="s">
        <v>116</v>
      </c>
      <c r="C43" s="105">
        <v>1200</v>
      </c>
      <c r="D43" s="105"/>
      <c r="E43" s="105">
        <v>600</v>
      </c>
      <c r="F43" s="105"/>
      <c r="G43" s="105"/>
      <c r="H43" s="105"/>
      <c r="I43" s="105"/>
      <c r="J43" s="107">
        <v>200</v>
      </c>
      <c r="K43" s="105"/>
      <c r="L43" s="105"/>
      <c r="M43" s="105"/>
      <c r="N43" s="105"/>
      <c r="O43" s="105"/>
      <c r="P43" s="105"/>
      <c r="Q43" s="105"/>
      <c r="R43" s="143"/>
      <c r="S43" s="143"/>
      <c r="T43" s="105"/>
      <c r="U43" s="105"/>
      <c r="V43" s="105"/>
      <c r="W43" s="105">
        <v>235</v>
      </c>
      <c r="X43" s="105"/>
      <c r="Y43" s="106">
        <f t="shared" si="1"/>
        <v>2235</v>
      </c>
      <c r="Z43" s="103"/>
    </row>
    <row r="44" spans="1:28" ht="13.8" x14ac:dyDescent="0.25">
      <c r="A44" s="102" t="s">
        <v>243</v>
      </c>
      <c r="B44" s="95" t="s">
        <v>131</v>
      </c>
      <c r="C44" s="105"/>
      <c r="D44" s="105"/>
      <c r="E44" s="105"/>
      <c r="F44" s="105"/>
      <c r="G44" s="105"/>
      <c r="H44" s="105">
        <v>800</v>
      </c>
      <c r="I44" s="105"/>
      <c r="J44" s="105">
        <v>500</v>
      </c>
      <c r="K44" s="105">
        <v>340</v>
      </c>
      <c r="L44" s="105"/>
      <c r="M44" s="105">
        <v>425</v>
      </c>
      <c r="N44" s="105"/>
      <c r="O44" s="105"/>
      <c r="P44" s="105"/>
      <c r="Q44" s="105"/>
      <c r="R44" s="143"/>
      <c r="S44" s="143"/>
      <c r="T44" s="105"/>
      <c r="U44" s="105"/>
      <c r="V44" s="105"/>
      <c r="W44" s="105">
        <v>127</v>
      </c>
      <c r="X44" s="105"/>
      <c r="Y44" s="153">
        <f t="shared" si="1"/>
        <v>2192</v>
      </c>
      <c r="Z44" s="151"/>
      <c r="AA44" s="152"/>
      <c r="AB44" s="152"/>
    </row>
    <row r="45" spans="1:28" s="152" customFormat="1" ht="13.8" x14ac:dyDescent="0.25">
      <c r="A45" s="102" t="s">
        <v>244</v>
      </c>
      <c r="B45" s="95" t="s">
        <v>135</v>
      </c>
      <c r="C45" s="105"/>
      <c r="D45" s="105"/>
      <c r="E45" s="105"/>
      <c r="F45" s="105"/>
      <c r="G45" s="105"/>
      <c r="H45" s="105"/>
      <c r="I45" s="105"/>
      <c r="J45" s="105" t="s">
        <v>114</v>
      </c>
      <c r="K45" s="105"/>
      <c r="L45" s="105"/>
      <c r="M45" s="105"/>
      <c r="N45" s="105">
        <v>465</v>
      </c>
      <c r="O45" s="105">
        <v>315</v>
      </c>
      <c r="P45" s="105"/>
      <c r="Q45" s="105">
        <v>1190</v>
      </c>
      <c r="R45" s="143"/>
      <c r="S45" s="143"/>
      <c r="T45" s="105"/>
      <c r="U45" s="105"/>
      <c r="V45" s="105"/>
      <c r="W45" s="105"/>
      <c r="X45" s="105"/>
      <c r="Y45" s="106">
        <f t="shared" si="1"/>
        <v>1970</v>
      </c>
    </row>
    <row r="46" spans="1:28" ht="13.8" x14ac:dyDescent="0.25">
      <c r="A46" s="102" t="s">
        <v>245</v>
      </c>
      <c r="B46" s="95" t="s">
        <v>198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>
        <v>935</v>
      </c>
      <c r="R46" s="143"/>
      <c r="S46" s="143"/>
      <c r="T46" s="105"/>
      <c r="U46" s="105"/>
      <c r="V46" s="105"/>
      <c r="W46" s="105"/>
      <c r="X46" s="105">
        <v>1000</v>
      </c>
      <c r="Y46" s="153">
        <f t="shared" si="1"/>
        <v>1935</v>
      </c>
      <c r="Z46" s="103"/>
    </row>
    <row r="47" spans="1:28" ht="13.8" x14ac:dyDescent="0.25">
      <c r="A47" s="102" t="s">
        <v>246</v>
      </c>
      <c r="B47" s="96" t="s">
        <v>115</v>
      </c>
      <c r="C47" s="105">
        <v>400</v>
      </c>
      <c r="D47" s="105"/>
      <c r="E47" s="105"/>
      <c r="F47" s="105"/>
      <c r="G47" s="105"/>
      <c r="H47" s="105">
        <v>600</v>
      </c>
      <c r="I47" s="105"/>
      <c r="J47" s="107">
        <v>200</v>
      </c>
      <c r="K47" s="105"/>
      <c r="L47" s="105"/>
      <c r="M47" s="105">
        <v>510</v>
      </c>
      <c r="N47" s="105"/>
      <c r="O47" s="105"/>
      <c r="P47" s="105"/>
      <c r="Q47" s="105" t="s">
        <v>114</v>
      </c>
      <c r="R47" s="143"/>
      <c r="S47" s="143"/>
      <c r="T47" s="105"/>
      <c r="U47" s="105"/>
      <c r="V47" s="105"/>
      <c r="W47" s="105">
        <v>63</v>
      </c>
      <c r="X47" s="105"/>
      <c r="Y47" s="106">
        <f t="shared" si="1"/>
        <v>1773</v>
      </c>
      <c r="Z47" s="103"/>
    </row>
    <row r="48" spans="1:28" ht="13.8" x14ac:dyDescent="0.25">
      <c r="A48" s="102" t="s">
        <v>247</v>
      </c>
      <c r="B48" s="95" t="s">
        <v>134</v>
      </c>
      <c r="C48" s="105"/>
      <c r="D48" s="105"/>
      <c r="E48" s="105"/>
      <c r="F48" s="105"/>
      <c r="G48" s="105"/>
      <c r="H48" s="105">
        <v>700</v>
      </c>
      <c r="I48" s="105"/>
      <c r="J48" s="105">
        <v>650</v>
      </c>
      <c r="K48" s="105"/>
      <c r="L48" s="105"/>
      <c r="M48" s="105">
        <v>340</v>
      </c>
      <c r="N48" s="105"/>
      <c r="O48" s="105"/>
      <c r="P48" s="105"/>
      <c r="Q48" s="105"/>
      <c r="R48" s="143"/>
      <c r="S48" s="143"/>
      <c r="T48" s="105"/>
      <c r="U48" s="105"/>
      <c r="V48" s="105"/>
      <c r="W48" s="105"/>
      <c r="X48" s="105"/>
      <c r="Y48" s="106">
        <f t="shared" si="1"/>
        <v>1690</v>
      </c>
      <c r="Z48" s="103"/>
    </row>
    <row r="49" spans="1:26" ht="13.8" x14ac:dyDescent="0.25">
      <c r="A49" s="102" t="s">
        <v>248</v>
      </c>
      <c r="B49" s="94" t="s">
        <v>112</v>
      </c>
      <c r="C49" s="105"/>
      <c r="D49" s="105"/>
      <c r="E49" s="105"/>
      <c r="F49" s="105">
        <v>150</v>
      </c>
      <c r="G49" s="105"/>
      <c r="H49" s="105">
        <v>300</v>
      </c>
      <c r="I49" s="105"/>
      <c r="J49" s="107">
        <v>700</v>
      </c>
      <c r="K49" s="105"/>
      <c r="L49" s="105"/>
      <c r="M49" s="105">
        <v>297</v>
      </c>
      <c r="N49" s="105">
        <v>170</v>
      </c>
      <c r="O49" s="105"/>
      <c r="P49" s="105"/>
      <c r="Q49" s="105"/>
      <c r="R49" s="143"/>
      <c r="S49" s="143"/>
      <c r="T49" s="105"/>
      <c r="U49" s="105"/>
      <c r="V49" s="105"/>
      <c r="W49" s="105"/>
      <c r="X49" s="105"/>
      <c r="Y49" s="106">
        <f t="shared" si="1"/>
        <v>1617</v>
      </c>
      <c r="Z49" s="103"/>
    </row>
    <row r="50" spans="1:26" ht="13.8" x14ac:dyDescent="0.25">
      <c r="A50" s="102" t="s">
        <v>249</v>
      </c>
      <c r="B50" s="94" t="s">
        <v>126</v>
      </c>
      <c r="C50" s="105">
        <v>500</v>
      </c>
      <c r="D50" s="105">
        <v>200</v>
      </c>
      <c r="E50" s="105">
        <v>200</v>
      </c>
      <c r="F50" s="105"/>
      <c r="G50" s="105"/>
      <c r="H50" s="105"/>
      <c r="I50" s="105"/>
      <c r="J50" s="105">
        <v>500</v>
      </c>
      <c r="K50" s="105"/>
      <c r="L50" s="105"/>
      <c r="M50" s="105"/>
      <c r="N50" s="105"/>
      <c r="O50" s="105"/>
      <c r="P50" s="105"/>
      <c r="Q50" s="105"/>
      <c r="R50" s="143"/>
      <c r="S50" s="143"/>
      <c r="T50" s="105"/>
      <c r="U50" s="105"/>
      <c r="V50" s="105"/>
      <c r="W50" s="105">
        <v>75</v>
      </c>
      <c r="X50" s="105"/>
      <c r="Y50" s="106">
        <f t="shared" si="1"/>
        <v>1475</v>
      </c>
      <c r="Z50" s="103"/>
    </row>
    <row r="51" spans="1:26" ht="13.8" x14ac:dyDescent="0.25">
      <c r="A51" s="102" t="s">
        <v>250</v>
      </c>
      <c r="B51" s="95" t="s">
        <v>203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>
        <v>340</v>
      </c>
      <c r="M51" s="105"/>
      <c r="N51" s="105">
        <v>255</v>
      </c>
      <c r="O51" s="105">
        <v>425</v>
      </c>
      <c r="P51" s="105">
        <v>425</v>
      </c>
      <c r="Q51" s="134"/>
      <c r="R51" s="143"/>
      <c r="S51" s="143"/>
      <c r="T51" s="105"/>
      <c r="U51" s="105"/>
      <c r="V51" s="105"/>
      <c r="W51" s="105"/>
      <c r="X51" s="105"/>
      <c r="Y51" s="106">
        <f t="shared" si="1"/>
        <v>1445</v>
      </c>
      <c r="Z51" s="103"/>
    </row>
    <row r="52" spans="1:26" ht="13.8" x14ac:dyDescent="0.25">
      <c r="A52" s="102" t="s">
        <v>251</v>
      </c>
      <c r="B52" s="95" t="s">
        <v>187</v>
      </c>
      <c r="C52" s="105">
        <v>400</v>
      </c>
      <c r="D52" s="105"/>
      <c r="E52" s="105"/>
      <c r="F52" s="105"/>
      <c r="G52" s="105">
        <v>50</v>
      </c>
      <c r="H52" s="105"/>
      <c r="I52" s="105"/>
      <c r="J52" s="105">
        <v>50</v>
      </c>
      <c r="K52" s="105"/>
      <c r="L52" s="105"/>
      <c r="M52" s="105"/>
      <c r="N52" s="105"/>
      <c r="O52" s="105"/>
      <c r="P52" s="105"/>
      <c r="Q52" s="105">
        <v>765</v>
      </c>
      <c r="R52" s="143"/>
      <c r="S52" s="143"/>
      <c r="T52" s="105"/>
      <c r="U52" s="105"/>
      <c r="V52" s="105"/>
      <c r="W52" s="105">
        <v>150</v>
      </c>
      <c r="X52" s="105"/>
      <c r="Y52" s="106">
        <f t="shared" si="1"/>
        <v>1415</v>
      </c>
      <c r="Z52" s="103"/>
    </row>
    <row r="53" spans="1:26" ht="13.8" x14ac:dyDescent="0.25">
      <c r="A53" s="102" t="s">
        <v>252</v>
      </c>
      <c r="B53" s="95" t="s">
        <v>127</v>
      </c>
      <c r="C53" s="105">
        <v>900</v>
      </c>
      <c r="D53" s="105"/>
      <c r="E53" s="105"/>
      <c r="F53" s="105"/>
      <c r="G53" s="105"/>
      <c r="H53" s="105"/>
      <c r="I53" s="105"/>
      <c r="J53" s="105">
        <v>500</v>
      </c>
      <c r="K53" s="105"/>
      <c r="L53" s="105"/>
      <c r="M53" s="105"/>
      <c r="N53" s="105"/>
      <c r="O53" s="105"/>
      <c r="P53" s="105"/>
      <c r="Q53" s="105"/>
      <c r="R53" s="143"/>
      <c r="S53" s="143"/>
      <c r="T53" s="105"/>
      <c r="U53" s="105"/>
      <c r="V53" s="105"/>
      <c r="W53" s="105"/>
      <c r="X53" s="105"/>
      <c r="Y53" s="106">
        <f t="shared" si="1"/>
        <v>1400</v>
      </c>
      <c r="Z53" s="103"/>
    </row>
    <row r="54" spans="1:26" ht="13.8" x14ac:dyDescent="0.25">
      <c r="A54" s="102" t="s">
        <v>253</v>
      </c>
      <c r="B54" s="98" t="s">
        <v>106</v>
      </c>
      <c r="C54" s="105"/>
      <c r="D54" s="105">
        <v>400</v>
      </c>
      <c r="E54" s="105"/>
      <c r="F54" s="105"/>
      <c r="G54" s="105"/>
      <c r="H54" s="105"/>
      <c r="I54" s="105"/>
      <c r="J54" s="107">
        <v>300</v>
      </c>
      <c r="K54" s="105"/>
      <c r="L54" s="105"/>
      <c r="M54" s="105"/>
      <c r="N54" s="105"/>
      <c r="O54" s="105"/>
      <c r="P54" s="105"/>
      <c r="Q54" s="105"/>
      <c r="R54" s="143"/>
      <c r="S54" s="143"/>
      <c r="T54" s="105"/>
      <c r="U54" s="105">
        <v>540</v>
      </c>
      <c r="V54" s="105"/>
      <c r="W54" s="105">
        <v>100</v>
      </c>
      <c r="X54" s="105"/>
      <c r="Y54" s="106">
        <f t="shared" si="1"/>
        <v>1340</v>
      </c>
      <c r="Z54" s="103"/>
    </row>
    <row r="55" spans="1:26" ht="13.8" x14ac:dyDescent="0.25">
      <c r="A55" s="102" t="s">
        <v>254</v>
      </c>
      <c r="B55" s="94" t="s">
        <v>113</v>
      </c>
      <c r="C55" s="105">
        <v>400</v>
      </c>
      <c r="D55" s="105"/>
      <c r="E55" s="105"/>
      <c r="F55" s="105"/>
      <c r="G55" s="105"/>
      <c r="H55" s="105"/>
      <c r="I55" s="105"/>
      <c r="J55" s="107">
        <v>150</v>
      </c>
      <c r="K55" s="105"/>
      <c r="L55" s="105"/>
      <c r="M55" s="105"/>
      <c r="N55" s="105"/>
      <c r="O55" s="105"/>
      <c r="P55" s="105"/>
      <c r="Q55" s="105"/>
      <c r="R55" s="143"/>
      <c r="S55" s="143"/>
      <c r="T55" s="105"/>
      <c r="U55" s="105"/>
      <c r="V55" s="105"/>
      <c r="W55" s="105">
        <v>750</v>
      </c>
      <c r="X55" s="105"/>
      <c r="Y55" s="106">
        <f t="shared" si="1"/>
        <v>1300</v>
      </c>
      <c r="Z55" s="103"/>
    </row>
    <row r="56" spans="1:26" ht="13.8" x14ac:dyDescent="0.25">
      <c r="A56" s="102" t="s">
        <v>255</v>
      </c>
      <c r="B56" s="94" t="s">
        <v>121</v>
      </c>
      <c r="C56" s="105"/>
      <c r="D56" s="105"/>
      <c r="E56" s="105">
        <v>150</v>
      </c>
      <c r="F56" s="105"/>
      <c r="G56" s="105">
        <v>250</v>
      </c>
      <c r="H56" s="105"/>
      <c r="I56" s="105"/>
      <c r="J56" s="107">
        <v>750</v>
      </c>
      <c r="K56" s="105">
        <v>108</v>
      </c>
      <c r="L56" s="105"/>
      <c r="M56" s="105"/>
      <c r="N56" s="105"/>
      <c r="O56" s="105"/>
      <c r="P56" s="105"/>
      <c r="Q56" s="105"/>
      <c r="R56" s="143"/>
      <c r="S56" s="143"/>
      <c r="T56" s="105"/>
      <c r="U56" s="105"/>
      <c r="V56" s="105"/>
      <c r="W56" s="105"/>
      <c r="X56" s="105"/>
      <c r="Y56" s="106">
        <f t="shared" si="1"/>
        <v>1258</v>
      </c>
      <c r="Z56" s="103"/>
    </row>
    <row r="57" spans="1:26" ht="13.8" x14ac:dyDescent="0.25">
      <c r="A57" s="102" t="s">
        <v>256</v>
      </c>
      <c r="B57" s="95" t="s">
        <v>202</v>
      </c>
      <c r="C57" s="105">
        <v>300</v>
      </c>
      <c r="D57" s="105">
        <v>300</v>
      </c>
      <c r="E57" s="105"/>
      <c r="F57" s="105"/>
      <c r="G57" s="105"/>
      <c r="H57" s="105"/>
      <c r="I57" s="105"/>
      <c r="J57" s="105"/>
      <c r="K57" s="105"/>
      <c r="L57" s="105">
        <v>425</v>
      </c>
      <c r="M57" s="105"/>
      <c r="N57" s="105">
        <v>170</v>
      </c>
      <c r="O57" s="105"/>
      <c r="P57" s="105"/>
      <c r="Q57" s="105"/>
      <c r="R57" s="143"/>
      <c r="S57" s="143"/>
      <c r="T57" s="105"/>
      <c r="U57" s="105"/>
      <c r="V57" s="105"/>
      <c r="W57" s="105"/>
      <c r="X57" s="105"/>
      <c r="Y57" s="106">
        <f t="shared" si="1"/>
        <v>1195</v>
      </c>
      <c r="Z57" s="103"/>
    </row>
    <row r="58" spans="1:26" ht="13.8" x14ac:dyDescent="0.25">
      <c r="A58" s="102" t="s">
        <v>257</v>
      </c>
      <c r="B58" s="94" t="s">
        <v>124</v>
      </c>
      <c r="C58" s="105"/>
      <c r="D58" s="105">
        <v>200</v>
      </c>
      <c r="E58" s="105">
        <v>150</v>
      </c>
      <c r="F58" s="105"/>
      <c r="G58" s="105"/>
      <c r="H58" s="105"/>
      <c r="I58" s="105"/>
      <c r="J58" s="107">
        <v>600</v>
      </c>
      <c r="K58" s="105"/>
      <c r="L58" s="105"/>
      <c r="M58" s="105"/>
      <c r="N58" s="105"/>
      <c r="O58" s="105">
        <v>170</v>
      </c>
      <c r="P58" s="105"/>
      <c r="Q58" s="105"/>
      <c r="R58" s="143"/>
      <c r="S58" s="143"/>
      <c r="T58" s="105"/>
      <c r="U58" s="105"/>
      <c r="V58" s="105"/>
      <c r="W58" s="105">
        <v>50</v>
      </c>
      <c r="X58" s="105"/>
      <c r="Y58" s="106">
        <f t="shared" si="1"/>
        <v>1170</v>
      </c>
      <c r="Z58" s="103"/>
    </row>
    <row r="59" spans="1:26" ht="13.8" x14ac:dyDescent="0.25">
      <c r="A59" s="102" t="s">
        <v>258</v>
      </c>
      <c r="B59" s="94" t="s">
        <v>185</v>
      </c>
      <c r="C59" s="105"/>
      <c r="D59" s="105">
        <v>300</v>
      </c>
      <c r="E59" s="105"/>
      <c r="F59" s="105">
        <v>300</v>
      </c>
      <c r="G59" s="105">
        <v>50</v>
      </c>
      <c r="H59" s="105"/>
      <c r="I59" s="105"/>
      <c r="J59" s="105">
        <v>300</v>
      </c>
      <c r="K59" s="105">
        <v>216</v>
      </c>
      <c r="L59" s="105"/>
      <c r="M59" s="105"/>
      <c r="N59" s="105"/>
      <c r="O59" s="105"/>
      <c r="P59" s="105"/>
      <c r="Q59" s="105"/>
      <c r="R59" s="143"/>
      <c r="S59" s="143"/>
      <c r="T59" s="105"/>
      <c r="U59" s="105"/>
      <c r="V59" s="105"/>
      <c r="W59" s="105"/>
      <c r="X59" s="105"/>
      <c r="Y59" s="106">
        <f t="shared" si="1"/>
        <v>1166</v>
      </c>
      <c r="Z59" s="103"/>
    </row>
    <row r="60" spans="1:26" ht="13.8" x14ac:dyDescent="0.25">
      <c r="A60" s="102" t="s">
        <v>259</v>
      </c>
      <c r="B60" s="95" t="s">
        <v>137</v>
      </c>
      <c r="C60" s="105"/>
      <c r="D60" s="105">
        <v>300</v>
      </c>
      <c r="E60" s="105"/>
      <c r="F60" s="105">
        <v>200</v>
      </c>
      <c r="G60" s="105"/>
      <c r="H60" s="105"/>
      <c r="I60" s="105"/>
      <c r="J60" s="105">
        <v>350</v>
      </c>
      <c r="K60" s="105">
        <v>84</v>
      </c>
      <c r="L60" s="105"/>
      <c r="M60" s="105"/>
      <c r="N60" s="105"/>
      <c r="O60" s="105">
        <v>212</v>
      </c>
      <c r="P60" s="105"/>
      <c r="Q60" s="105"/>
      <c r="R60" s="143"/>
      <c r="S60" s="143"/>
      <c r="T60" s="105"/>
      <c r="U60" s="105"/>
      <c r="V60" s="105"/>
      <c r="W60" s="105"/>
      <c r="X60" s="105"/>
      <c r="Y60" s="106">
        <f t="shared" si="1"/>
        <v>1146</v>
      </c>
      <c r="Z60" s="103"/>
    </row>
    <row r="61" spans="1:26" ht="13.8" x14ac:dyDescent="0.25">
      <c r="A61" s="102" t="s">
        <v>260</v>
      </c>
      <c r="B61" s="95" t="s">
        <v>128</v>
      </c>
      <c r="C61" s="105">
        <v>600</v>
      </c>
      <c r="D61" s="105"/>
      <c r="E61" s="105"/>
      <c r="F61" s="105"/>
      <c r="G61" s="105"/>
      <c r="H61" s="105"/>
      <c r="I61" s="105"/>
      <c r="J61" s="105">
        <v>300</v>
      </c>
      <c r="K61" s="105"/>
      <c r="L61" s="105"/>
      <c r="M61" s="105"/>
      <c r="N61" s="105"/>
      <c r="O61" s="105"/>
      <c r="P61" s="105"/>
      <c r="Q61" s="105"/>
      <c r="R61" s="143"/>
      <c r="S61" s="143"/>
      <c r="T61" s="105"/>
      <c r="U61" s="105"/>
      <c r="V61" s="105"/>
      <c r="W61" s="105">
        <v>225</v>
      </c>
      <c r="X61" s="134"/>
      <c r="Y61" s="106">
        <f t="shared" si="1"/>
        <v>1125</v>
      </c>
      <c r="Z61" s="103"/>
    </row>
    <row r="62" spans="1:26" ht="13.8" x14ac:dyDescent="0.25">
      <c r="A62" s="102" t="s">
        <v>261</v>
      </c>
      <c r="B62" s="95" t="s">
        <v>188</v>
      </c>
      <c r="C62" s="105"/>
      <c r="D62" s="105"/>
      <c r="E62" s="105"/>
      <c r="F62" s="105"/>
      <c r="G62" s="105"/>
      <c r="H62" s="105"/>
      <c r="I62" s="105"/>
      <c r="J62" s="105">
        <v>50</v>
      </c>
      <c r="K62" s="105"/>
      <c r="L62" s="105"/>
      <c r="M62" s="105"/>
      <c r="N62" s="105"/>
      <c r="O62" s="105"/>
      <c r="P62" s="105"/>
      <c r="Q62" s="133"/>
      <c r="R62" s="143"/>
      <c r="S62" s="143"/>
      <c r="T62" s="105">
        <v>990</v>
      </c>
      <c r="U62" s="105"/>
      <c r="V62" s="105"/>
      <c r="W62" s="105"/>
      <c r="X62" s="133"/>
      <c r="Y62" s="106">
        <f t="shared" si="1"/>
        <v>1040</v>
      </c>
      <c r="Z62" s="103"/>
    </row>
    <row r="63" spans="1:26" ht="13.2" customHeight="1" x14ac:dyDescent="0.25">
      <c r="A63" s="102" t="s">
        <v>261</v>
      </c>
      <c r="B63" s="96" t="s">
        <v>97</v>
      </c>
      <c r="C63" s="105"/>
      <c r="D63" s="105">
        <v>200</v>
      </c>
      <c r="E63" s="105"/>
      <c r="F63" s="105"/>
      <c r="G63" s="105"/>
      <c r="H63" s="105"/>
      <c r="I63" s="105"/>
      <c r="J63" s="107">
        <v>400</v>
      </c>
      <c r="K63" s="105"/>
      <c r="L63" s="105"/>
      <c r="M63" s="105"/>
      <c r="N63" s="105"/>
      <c r="O63" s="105">
        <v>430</v>
      </c>
      <c r="P63" s="105"/>
      <c r="Q63" s="105"/>
      <c r="R63" s="143"/>
      <c r="S63" s="143"/>
      <c r="T63" s="105"/>
      <c r="U63" s="105"/>
      <c r="V63" s="105"/>
      <c r="W63" s="105"/>
      <c r="X63" s="105"/>
      <c r="Y63" s="106">
        <f t="shared" si="1"/>
        <v>1030</v>
      </c>
      <c r="Z63" s="103"/>
    </row>
    <row r="64" spans="1:26" ht="13.8" x14ac:dyDescent="0.25">
      <c r="A64" s="102" t="s">
        <v>262</v>
      </c>
      <c r="B64" s="95" t="s">
        <v>117</v>
      </c>
      <c r="C64" s="105"/>
      <c r="D64" s="105"/>
      <c r="E64" s="105"/>
      <c r="F64" s="105"/>
      <c r="G64" s="105"/>
      <c r="H64" s="105"/>
      <c r="I64" s="105"/>
      <c r="J64" s="107" t="s">
        <v>114</v>
      </c>
      <c r="K64" s="105"/>
      <c r="L64" s="105">
        <v>340</v>
      </c>
      <c r="M64" s="105"/>
      <c r="N64" s="105">
        <v>595</v>
      </c>
      <c r="O64" s="105"/>
      <c r="P64" s="105"/>
      <c r="Q64" s="105"/>
      <c r="R64" s="143"/>
      <c r="S64" s="143"/>
      <c r="T64" s="105"/>
      <c r="U64" s="105"/>
      <c r="V64" s="105"/>
      <c r="W64" s="105"/>
      <c r="X64" s="105"/>
      <c r="Y64" s="106">
        <f t="shared" si="1"/>
        <v>935</v>
      </c>
      <c r="Z64" s="103"/>
    </row>
    <row r="65" spans="1:26" ht="13.8" x14ac:dyDescent="0.25">
      <c r="A65" s="102" t="s">
        <v>263</v>
      </c>
      <c r="B65" s="96" t="s">
        <v>130</v>
      </c>
      <c r="C65" s="105"/>
      <c r="D65" s="105"/>
      <c r="E65" s="105"/>
      <c r="F65" s="105">
        <v>150</v>
      </c>
      <c r="G65" s="105"/>
      <c r="H65" s="105"/>
      <c r="I65" s="105"/>
      <c r="J65" s="105">
        <v>700</v>
      </c>
      <c r="K65" s="105"/>
      <c r="L65" s="105"/>
      <c r="M65" s="105"/>
      <c r="N65" s="105"/>
      <c r="O65" s="105"/>
      <c r="P65" s="105"/>
      <c r="Q65" s="105"/>
      <c r="R65" s="143"/>
      <c r="S65" s="143"/>
      <c r="T65" s="105"/>
      <c r="U65" s="105"/>
      <c r="V65" s="105"/>
      <c r="W65" s="105">
        <v>75</v>
      </c>
      <c r="X65" s="105"/>
      <c r="Y65" s="106">
        <f t="shared" si="1"/>
        <v>925</v>
      </c>
      <c r="Z65" s="103"/>
    </row>
    <row r="66" spans="1:26" ht="13.8" x14ac:dyDescent="0.25">
      <c r="A66" s="102" t="s">
        <v>264</v>
      </c>
      <c r="B66" s="96" t="s">
        <v>98</v>
      </c>
      <c r="C66" s="105"/>
      <c r="D66" s="105">
        <v>300</v>
      </c>
      <c r="E66" s="105"/>
      <c r="F66" s="105"/>
      <c r="G66" s="105"/>
      <c r="H66" s="105"/>
      <c r="I66" s="105"/>
      <c r="J66" s="107">
        <v>400</v>
      </c>
      <c r="K66" s="105"/>
      <c r="L66" s="105"/>
      <c r="M66" s="105"/>
      <c r="N66" s="105"/>
      <c r="O66" s="105"/>
      <c r="P66" s="105"/>
      <c r="Q66" s="105"/>
      <c r="R66" s="143"/>
      <c r="S66" s="143"/>
      <c r="T66" s="105"/>
      <c r="U66" s="105"/>
      <c r="V66" s="105"/>
      <c r="W66" s="105"/>
      <c r="X66" s="105"/>
      <c r="Y66" s="106">
        <f t="shared" si="1"/>
        <v>700</v>
      </c>
      <c r="Z66" s="103"/>
    </row>
    <row r="67" spans="1:26" ht="13.8" x14ac:dyDescent="0.25">
      <c r="A67" s="102" t="s">
        <v>265</v>
      </c>
      <c r="B67" s="94" t="s">
        <v>120</v>
      </c>
      <c r="C67" s="105"/>
      <c r="D67" s="105">
        <v>200</v>
      </c>
      <c r="E67" s="105">
        <v>150</v>
      </c>
      <c r="F67" s="105"/>
      <c r="G67" s="105"/>
      <c r="H67" s="105"/>
      <c r="I67" s="105"/>
      <c r="J67" s="107">
        <v>150</v>
      </c>
      <c r="K67" s="105"/>
      <c r="L67" s="105"/>
      <c r="M67" s="105"/>
      <c r="N67" s="105"/>
      <c r="O67" s="105">
        <v>160</v>
      </c>
      <c r="P67" s="105"/>
      <c r="Q67" s="105"/>
      <c r="R67" s="143"/>
      <c r="S67" s="143"/>
      <c r="T67" s="105"/>
      <c r="U67" s="105"/>
      <c r="V67" s="105"/>
      <c r="W67" s="105"/>
      <c r="X67" s="105"/>
      <c r="Y67" s="106">
        <f t="shared" si="1"/>
        <v>660</v>
      </c>
      <c r="Z67" s="103"/>
    </row>
    <row r="68" spans="1:26" ht="13.8" x14ac:dyDescent="0.25">
      <c r="A68" s="102" t="s">
        <v>266</v>
      </c>
      <c r="B68" s="95" t="s">
        <v>183</v>
      </c>
      <c r="C68" s="105"/>
      <c r="D68" s="105"/>
      <c r="E68" s="105">
        <v>300</v>
      </c>
      <c r="F68" s="105"/>
      <c r="G68" s="105"/>
      <c r="H68" s="105"/>
      <c r="I68" s="105"/>
      <c r="J68" s="105"/>
      <c r="K68" s="105">
        <v>198</v>
      </c>
      <c r="L68" s="105"/>
      <c r="M68" s="105"/>
      <c r="N68" s="105"/>
      <c r="O68" s="105">
        <v>127</v>
      </c>
      <c r="P68" s="105"/>
      <c r="Q68" s="105"/>
      <c r="R68" s="143"/>
      <c r="S68" s="143"/>
      <c r="T68" s="105"/>
      <c r="U68" s="105"/>
      <c r="V68" s="105"/>
      <c r="W68" s="105"/>
      <c r="X68" s="105"/>
      <c r="Y68" s="106">
        <f t="shared" si="1"/>
        <v>625</v>
      </c>
      <c r="Z68" s="103"/>
    </row>
    <row r="69" spans="1:26" ht="13.8" x14ac:dyDescent="0.25">
      <c r="A69" s="102" t="s">
        <v>267</v>
      </c>
      <c r="B69" s="95" t="s">
        <v>190</v>
      </c>
      <c r="C69" s="105"/>
      <c r="D69" s="105"/>
      <c r="E69" s="105">
        <v>350</v>
      </c>
      <c r="F69" s="105">
        <v>100</v>
      </c>
      <c r="G69" s="105"/>
      <c r="H69" s="105"/>
      <c r="I69" s="105"/>
      <c r="J69" s="105"/>
      <c r="K69" s="105">
        <v>120</v>
      </c>
      <c r="L69" s="105"/>
      <c r="M69" s="105"/>
      <c r="N69" s="105"/>
      <c r="O69" s="105"/>
      <c r="P69" s="105"/>
      <c r="Q69" s="105"/>
      <c r="R69" s="143"/>
      <c r="S69" s="143"/>
      <c r="T69" s="105"/>
      <c r="U69" s="105"/>
      <c r="V69" s="105"/>
      <c r="W69" s="105"/>
      <c r="X69" s="105"/>
      <c r="Y69" s="106">
        <f t="shared" si="1"/>
        <v>570</v>
      </c>
      <c r="Z69" s="103"/>
    </row>
    <row r="70" spans="1:26" ht="13.8" x14ac:dyDescent="0.25">
      <c r="A70" s="102" t="s">
        <v>268</v>
      </c>
      <c r="B70" s="95" t="s">
        <v>184</v>
      </c>
      <c r="C70" s="105"/>
      <c r="D70" s="105"/>
      <c r="E70" s="105"/>
      <c r="F70" s="105"/>
      <c r="G70" s="105">
        <v>250</v>
      </c>
      <c r="H70" s="105"/>
      <c r="I70" s="105"/>
      <c r="J70" s="105">
        <v>300</v>
      </c>
      <c r="K70" s="105"/>
      <c r="L70" s="105"/>
      <c r="M70" s="105"/>
      <c r="N70" s="105"/>
      <c r="O70" s="105"/>
      <c r="P70" s="105"/>
      <c r="Q70" s="105"/>
      <c r="R70" s="143"/>
      <c r="S70" s="143"/>
      <c r="T70" s="105"/>
      <c r="U70" s="105"/>
      <c r="V70" s="105"/>
      <c r="W70" s="105"/>
      <c r="X70" s="105"/>
      <c r="Y70" s="106">
        <f t="shared" ref="Y70:Y87" si="2">SUM(C70:X70)</f>
        <v>550</v>
      </c>
      <c r="Z70" s="103"/>
    </row>
    <row r="71" spans="1:26" ht="13.8" x14ac:dyDescent="0.25">
      <c r="A71" s="102" t="s">
        <v>269</v>
      </c>
      <c r="B71" s="95" t="s">
        <v>122</v>
      </c>
      <c r="C71" s="105"/>
      <c r="D71" s="105"/>
      <c r="E71" s="105">
        <v>150</v>
      </c>
      <c r="F71" s="105">
        <v>100</v>
      </c>
      <c r="G71" s="105"/>
      <c r="H71" s="105"/>
      <c r="I71" s="105"/>
      <c r="J71" s="107">
        <v>200</v>
      </c>
      <c r="K71" s="105">
        <v>66</v>
      </c>
      <c r="L71" s="105"/>
      <c r="M71" s="105"/>
      <c r="N71" s="105"/>
      <c r="O71" s="105"/>
      <c r="P71" s="105"/>
      <c r="Q71" s="105"/>
      <c r="R71" s="143"/>
      <c r="S71" s="143"/>
      <c r="T71" s="105"/>
      <c r="U71" s="105"/>
      <c r="V71" s="105"/>
      <c r="W71" s="105"/>
      <c r="X71" s="105"/>
      <c r="Y71" s="106">
        <f t="shared" si="2"/>
        <v>516</v>
      </c>
      <c r="Z71" s="103"/>
    </row>
    <row r="72" spans="1:26" ht="13.8" x14ac:dyDescent="0.25">
      <c r="A72" s="102" t="s">
        <v>270</v>
      </c>
      <c r="B72" s="95" t="s">
        <v>302</v>
      </c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>
        <v>170</v>
      </c>
      <c r="O72" s="105"/>
      <c r="P72" s="105">
        <v>340</v>
      </c>
      <c r="Q72" s="105"/>
      <c r="R72" s="143"/>
      <c r="S72" s="143"/>
      <c r="T72" s="105"/>
      <c r="U72" s="105"/>
      <c r="V72" s="105"/>
      <c r="W72" s="105"/>
      <c r="X72" s="105"/>
      <c r="Y72" s="106">
        <f t="shared" si="2"/>
        <v>510</v>
      </c>
      <c r="Z72" s="103"/>
    </row>
    <row r="73" spans="1:26" ht="13.8" x14ac:dyDescent="0.25">
      <c r="A73" s="102" t="s">
        <v>271</v>
      </c>
      <c r="B73" s="95" t="s">
        <v>180</v>
      </c>
      <c r="C73" s="105"/>
      <c r="D73" s="105"/>
      <c r="E73" s="105"/>
      <c r="F73" s="105">
        <v>300</v>
      </c>
      <c r="G73" s="105"/>
      <c r="H73" s="105"/>
      <c r="I73" s="105"/>
      <c r="J73" s="105">
        <v>200</v>
      </c>
      <c r="K73" s="105"/>
      <c r="L73" s="105"/>
      <c r="M73" s="105"/>
      <c r="N73" s="105"/>
      <c r="O73" s="105"/>
      <c r="P73" s="105"/>
      <c r="Q73" s="105"/>
      <c r="R73" s="143"/>
      <c r="S73" s="143"/>
      <c r="T73" s="105"/>
      <c r="U73" s="105"/>
      <c r="V73" s="105"/>
      <c r="W73" s="105"/>
      <c r="X73" s="105"/>
      <c r="Y73" s="106">
        <f t="shared" si="2"/>
        <v>500</v>
      </c>
      <c r="Z73" s="103"/>
    </row>
    <row r="74" spans="1:26" ht="13.8" x14ac:dyDescent="0.25">
      <c r="A74" s="102" t="s">
        <v>272</v>
      </c>
      <c r="B74" s="95" t="s">
        <v>199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>
        <v>425</v>
      </c>
      <c r="R74" s="143"/>
      <c r="S74" s="143"/>
      <c r="T74" s="105"/>
      <c r="U74" s="105"/>
      <c r="V74" s="105"/>
      <c r="W74" s="105"/>
      <c r="X74" s="105"/>
      <c r="Y74" s="106">
        <f t="shared" si="2"/>
        <v>425</v>
      </c>
      <c r="Z74" s="103"/>
    </row>
    <row r="75" spans="1:26" ht="13.8" x14ac:dyDescent="0.25">
      <c r="A75" s="102" t="s">
        <v>273</v>
      </c>
      <c r="B75" s="95" t="s">
        <v>189</v>
      </c>
      <c r="C75" s="105"/>
      <c r="D75" s="105"/>
      <c r="E75" s="105"/>
      <c r="F75" s="105"/>
      <c r="G75" s="105"/>
      <c r="H75" s="105"/>
      <c r="I75" s="105"/>
      <c r="J75" s="105"/>
      <c r="K75" s="105">
        <v>382</v>
      </c>
      <c r="L75" s="105"/>
      <c r="M75" s="105"/>
      <c r="N75" s="105"/>
      <c r="O75" s="105"/>
      <c r="P75" s="105"/>
      <c r="Q75" s="105"/>
      <c r="R75" s="143"/>
      <c r="S75" s="143"/>
      <c r="T75" s="105"/>
      <c r="U75" s="105"/>
      <c r="V75" s="105"/>
      <c r="W75" s="105"/>
      <c r="X75" s="105"/>
      <c r="Y75" s="106">
        <f t="shared" si="2"/>
        <v>382</v>
      </c>
      <c r="Z75" s="103"/>
    </row>
    <row r="76" spans="1:26" ht="13.8" x14ac:dyDescent="0.25">
      <c r="A76" s="102" t="s">
        <v>274</v>
      </c>
      <c r="B76" s="95" t="s">
        <v>186</v>
      </c>
      <c r="C76" s="105"/>
      <c r="D76" s="105"/>
      <c r="E76" s="105"/>
      <c r="F76" s="105"/>
      <c r="G76" s="105"/>
      <c r="H76" s="105"/>
      <c r="I76" s="105">
        <v>150</v>
      </c>
      <c r="J76" s="105">
        <v>200</v>
      </c>
      <c r="K76" s="105"/>
      <c r="L76" s="105"/>
      <c r="M76" s="105"/>
      <c r="N76" s="105"/>
      <c r="O76" s="105"/>
      <c r="P76" s="105"/>
      <c r="Q76" s="105"/>
      <c r="R76" s="143"/>
      <c r="S76" s="143"/>
      <c r="T76" s="105"/>
      <c r="U76" s="105"/>
      <c r="V76" s="105"/>
      <c r="W76" s="105"/>
      <c r="X76" s="105"/>
      <c r="Y76" s="106">
        <f t="shared" si="2"/>
        <v>350</v>
      </c>
      <c r="Z76" s="103"/>
    </row>
    <row r="77" spans="1:26" ht="13.8" x14ac:dyDescent="0.25">
      <c r="A77" s="102" t="s">
        <v>275</v>
      </c>
      <c r="B77" s="95" t="s">
        <v>181</v>
      </c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>
        <v>340</v>
      </c>
      <c r="R77" s="143"/>
      <c r="S77" s="143"/>
      <c r="T77" s="105"/>
      <c r="U77" s="105"/>
      <c r="V77" s="105"/>
      <c r="W77" s="105"/>
      <c r="X77" s="105"/>
      <c r="Y77" s="106">
        <f t="shared" si="2"/>
        <v>340</v>
      </c>
      <c r="Z77" s="103"/>
    </row>
    <row r="78" spans="1:26" ht="13.8" x14ac:dyDescent="0.25">
      <c r="A78" s="102" t="s">
        <v>275</v>
      </c>
      <c r="B78" s="95" t="s">
        <v>294</v>
      </c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>
        <v>340</v>
      </c>
      <c r="R78" s="143"/>
      <c r="S78" s="143"/>
      <c r="T78" s="105"/>
      <c r="U78" s="105"/>
      <c r="V78" s="105"/>
      <c r="W78" s="105"/>
      <c r="X78" s="105"/>
      <c r="Y78" s="106">
        <f t="shared" si="2"/>
        <v>340</v>
      </c>
      <c r="Z78" s="103"/>
    </row>
    <row r="79" spans="1:26" ht="13.8" x14ac:dyDescent="0.25">
      <c r="A79" s="102" t="s">
        <v>297</v>
      </c>
      <c r="B79" s="95" t="s">
        <v>123</v>
      </c>
      <c r="C79" s="105"/>
      <c r="D79" s="105"/>
      <c r="E79" s="105"/>
      <c r="F79" s="105"/>
      <c r="G79" s="105"/>
      <c r="H79" s="105"/>
      <c r="I79" s="105"/>
      <c r="J79" s="107">
        <v>300</v>
      </c>
      <c r="K79" s="105"/>
      <c r="L79" s="105"/>
      <c r="M79" s="105"/>
      <c r="N79" s="105"/>
      <c r="O79" s="105"/>
      <c r="P79" s="105"/>
      <c r="Q79" s="105"/>
      <c r="R79" s="143"/>
      <c r="S79" s="143"/>
      <c r="T79" s="105"/>
      <c r="U79" s="105"/>
      <c r="V79" s="105"/>
      <c r="W79" s="105"/>
      <c r="X79" s="105"/>
      <c r="Y79" s="106">
        <f t="shared" si="2"/>
        <v>300</v>
      </c>
      <c r="Z79" s="103"/>
    </row>
    <row r="80" spans="1:26" ht="13.8" x14ac:dyDescent="0.25">
      <c r="A80" s="102" t="s">
        <v>298</v>
      </c>
      <c r="B80" s="95" t="s">
        <v>204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>
        <v>255</v>
      </c>
      <c r="M80" s="105"/>
      <c r="N80" s="105"/>
      <c r="O80" s="105"/>
      <c r="P80" s="105"/>
      <c r="Q80" s="105"/>
      <c r="R80" s="143"/>
      <c r="S80" s="143"/>
      <c r="T80" s="105"/>
      <c r="U80" s="105"/>
      <c r="V80" s="105"/>
      <c r="W80" s="105"/>
      <c r="X80" s="105"/>
      <c r="Y80" s="106">
        <f t="shared" si="2"/>
        <v>255</v>
      </c>
      <c r="Z80" s="103"/>
    </row>
    <row r="81" spans="1:26" ht="13.8" x14ac:dyDescent="0.25">
      <c r="A81" s="102" t="s">
        <v>298</v>
      </c>
      <c r="B81" s="95" t="s">
        <v>295</v>
      </c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>
        <v>255</v>
      </c>
      <c r="R81" s="143"/>
      <c r="S81" s="143"/>
      <c r="T81" s="105"/>
      <c r="U81" s="105"/>
      <c r="V81" s="105"/>
      <c r="W81" s="105"/>
      <c r="X81" s="105"/>
      <c r="Y81" s="106">
        <f t="shared" si="2"/>
        <v>255</v>
      </c>
      <c r="Z81" s="103"/>
    </row>
    <row r="82" spans="1:26" ht="13.8" x14ac:dyDescent="0.25">
      <c r="A82" s="102" t="s">
        <v>298</v>
      </c>
      <c r="B82" s="95" t="s">
        <v>296</v>
      </c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>
        <v>255</v>
      </c>
      <c r="R82" s="143"/>
      <c r="S82" s="143"/>
      <c r="T82" s="105"/>
      <c r="U82" s="105"/>
      <c r="V82" s="105"/>
      <c r="W82" s="105"/>
      <c r="X82" s="105"/>
      <c r="Y82" s="106">
        <f t="shared" si="2"/>
        <v>255</v>
      </c>
      <c r="Z82" s="103"/>
    </row>
    <row r="83" spans="1:26" ht="13.8" x14ac:dyDescent="0.25">
      <c r="A83" s="102" t="s">
        <v>298</v>
      </c>
      <c r="B83" s="95" t="s">
        <v>326</v>
      </c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>
        <v>255</v>
      </c>
      <c r="P83" s="105"/>
      <c r="Q83" s="105"/>
      <c r="R83" s="143"/>
      <c r="S83" s="143"/>
      <c r="T83" s="105"/>
      <c r="U83" s="105"/>
      <c r="V83" s="105"/>
      <c r="W83" s="105"/>
      <c r="X83" s="105"/>
      <c r="Y83" s="106">
        <f t="shared" si="2"/>
        <v>255</v>
      </c>
      <c r="Z83" s="103"/>
    </row>
    <row r="84" spans="1:26" ht="13.8" x14ac:dyDescent="0.25">
      <c r="A84" s="102" t="s">
        <v>300</v>
      </c>
      <c r="B84" s="95" t="s">
        <v>192</v>
      </c>
      <c r="C84" s="105"/>
      <c r="D84" s="105"/>
      <c r="E84" s="105"/>
      <c r="F84" s="105"/>
      <c r="G84" s="105"/>
      <c r="H84" s="105"/>
      <c r="I84" s="105"/>
      <c r="J84" s="105"/>
      <c r="K84" s="105">
        <v>180</v>
      </c>
      <c r="L84" s="105"/>
      <c r="M84" s="105"/>
      <c r="N84" s="105"/>
      <c r="O84" s="105"/>
      <c r="P84" s="105"/>
      <c r="Q84" s="105"/>
      <c r="R84" s="143"/>
      <c r="S84" s="143"/>
      <c r="T84" s="105"/>
      <c r="U84" s="105"/>
      <c r="V84" s="105"/>
      <c r="W84" s="105"/>
      <c r="X84" s="105"/>
      <c r="Y84" s="106">
        <f t="shared" si="2"/>
        <v>180</v>
      </c>
      <c r="Z84" s="103"/>
    </row>
    <row r="85" spans="1:26" ht="13.8" x14ac:dyDescent="0.25">
      <c r="A85" s="102" t="s">
        <v>303</v>
      </c>
      <c r="B85" s="95" t="s">
        <v>322</v>
      </c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>
        <v>180</v>
      </c>
      <c r="P85" s="105"/>
      <c r="Q85" s="105"/>
      <c r="R85" s="143"/>
      <c r="S85" s="143"/>
      <c r="T85" s="105"/>
      <c r="U85" s="105"/>
      <c r="V85" s="105"/>
      <c r="W85" s="105"/>
      <c r="X85" s="105"/>
      <c r="Y85" s="106">
        <f t="shared" si="2"/>
        <v>180</v>
      </c>
      <c r="Z85" s="103"/>
    </row>
    <row r="86" spans="1:26" ht="13.8" x14ac:dyDescent="0.25">
      <c r="A86" s="102" t="s">
        <v>310</v>
      </c>
      <c r="B86" s="95" t="s">
        <v>309</v>
      </c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>
        <v>170</v>
      </c>
      <c r="O86" s="105"/>
      <c r="P86" s="105"/>
      <c r="Q86" s="105"/>
      <c r="R86" s="143"/>
      <c r="S86" s="143"/>
      <c r="T86" s="105"/>
      <c r="U86" s="105"/>
      <c r="V86" s="105"/>
      <c r="W86" s="105"/>
      <c r="X86" s="105"/>
      <c r="Y86" s="106">
        <f t="shared" si="2"/>
        <v>170</v>
      </c>
      <c r="Z86" s="103"/>
    </row>
    <row r="87" spans="1:26" ht="13.8" x14ac:dyDescent="0.25">
      <c r="A87" s="102" t="s">
        <v>389</v>
      </c>
      <c r="B87" s="95" t="s">
        <v>299</v>
      </c>
      <c r="C87" s="105"/>
      <c r="D87" s="105"/>
      <c r="E87" s="105">
        <v>150</v>
      </c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43"/>
      <c r="S87" s="143"/>
      <c r="T87" s="105"/>
      <c r="U87" s="105"/>
      <c r="V87" s="105"/>
      <c r="W87" s="105"/>
      <c r="X87" s="105"/>
      <c r="Y87" s="106">
        <f t="shared" si="2"/>
        <v>150</v>
      </c>
      <c r="Z87" s="103"/>
    </row>
    <row r="88" spans="1:26" ht="13.8" x14ac:dyDescent="0.25">
      <c r="A88" s="102" t="s">
        <v>391</v>
      </c>
      <c r="B88" s="95" t="s">
        <v>400</v>
      </c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>
        <v>80</v>
      </c>
      <c r="P88" s="105"/>
      <c r="Q88" s="105"/>
      <c r="R88" s="143"/>
      <c r="S88" s="143"/>
      <c r="T88" s="105"/>
      <c r="U88" s="105"/>
      <c r="V88" s="105"/>
      <c r="W88" s="105"/>
      <c r="X88" s="105"/>
      <c r="Y88" s="106">
        <v>80</v>
      </c>
      <c r="Z88" s="103"/>
    </row>
    <row r="89" spans="1:26" ht="13.8" x14ac:dyDescent="0.25">
      <c r="A89" s="102" t="s">
        <v>390</v>
      </c>
      <c r="B89" s="95" t="s">
        <v>335</v>
      </c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>
        <v>60</v>
      </c>
      <c r="P89" s="105"/>
      <c r="Q89" s="105"/>
      <c r="R89" s="143"/>
      <c r="S89" s="143"/>
      <c r="T89" s="105"/>
      <c r="U89" s="105"/>
      <c r="V89" s="105"/>
      <c r="W89" s="105"/>
      <c r="X89" s="105"/>
      <c r="Y89" s="106">
        <f>SUM(C89:X89)</f>
        <v>60</v>
      </c>
      <c r="Z89" s="103"/>
    </row>
    <row r="90" spans="1:26" ht="13.8" x14ac:dyDescent="0.25">
      <c r="A90" s="102" t="s">
        <v>401</v>
      </c>
      <c r="B90" s="95" t="s">
        <v>136</v>
      </c>
      <c r="C90" s="105"/>
      <c r="D90" s="105"/>
      <c r="E90" s="105"/>
      <c r="F90" s="105"/>
      <c r="G90" s="105"/>
      <c r="H90" s="105"/>
      <c r="I90" s="105"/>
      <c r="J90" s="105"/>
      <c r="K90" s="105">
        <v>48</v>
      </c>
      <c r="L90" s="105"/>
      <c r="M90" s="105"/>
      <c r="N90" s="105"/>
      <c r="O90" s="105"/>
      <c r="P90" s="105"/>
      <c r="Q90" s="105"/>
      <c r="R90" s="143"/>
      <c r="S90" s="143"/>
      <c r="T90" s="105"/>
      <c r="U90" s="105"/>
      <c r="V90" s="105"/>
      <c r="W90" s="105"/>
      <c r="X90" s="105"/>
      <c r="Y90" s="106">
        <f>SUM(C90:X90)</f>
        <v>48</v>
      </c>
      <c r="Z90" s="103"/>
    </row>
    <row r="91" spans="1:26" ht="13.8" x14ac:dyDescent="0.25">
      <c r="A91" s="102"/>
      <c r="B91" s="95" t="s">
        <v>314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43"/>
      <c r="S91" s="143"/>
      <c r="T91" s="105"/>
      <c r="U91" s="105"/>
      <c r="V91" s="105"/>
      <c r="W91" s="105"/>
      <c r="X91" s="105"/>
      <c r="Y91" s="106">
        <f t="shared" ref="Y91:Y102" si="3">SUM(C91:X91)</f>
        <v>0</v>
      </c>
      <c r="Z91" s="103"/>
    </row>
    <row r="92" spans="1:26" ht="13.8" x14ac:dyDescent="0.25">
      <c r="A92" s="102"/>
      <c r="B92" s="98" t="s">
        <v>316</v>
      </c>
      <c r="C92" s="105"/>
      <c r="D92" s="105"/>
      <c r="E92" s="105"/>
      <c r="F92" s="105"/>
      <c r="G92" s="105"/>
      <c r="H92" s="105"/>
      <c r="I92" s="105"/>
      <c r="J92" s="107"/>
      <c r="K92" s="105"/>
      <c r="L92" s="105"/>
      <c r="M92" s="105"/>
      <c r="N92" s="105"/>
      <c r="O92" s="105"/>
      <c r="P92" s="105"/>
      <c r="Q92" s="105"/>
      <c r="R92" s="143"/>
      <c r="S92" s="143"/>
      <c r="T92" s="105"/>
      <c r="U92" s="105"/>
      <c r="V92" s="105"/>
      <c r="W92" s="105"/>
      <c r="X92" s="105"/>
      <c r="Y92" s="106">
        <f t="shared" si="3"/>
        <v>0</v>
      </c>
      <c r="Z92" s="103"/>
    </row>
    <row r="93" spans="1:26" ht="13.8" x14ac:dyDescent="0.25">
      <c r="A93" s="102"/>
      <c r="B93" s="95" t="s">
        <v>318</v>
      </c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43"/>
      <c r="S93" s="143"/>
      <c r="T93" s="105"/>
      <c r="U93" s="105"/>
      <c r="V93" s="105"/>
      <c r="W93" s="105"/>
      <c r="X93" s="105"/>
      <c r="Y93" s="106">
        <f t="shared" si="3"/>
        <v>0</v>
      </c>
      <c r="Z93" s="103"/>
    </row>
    <row r="94" spans="1:26" ht="13.8" x14ac:dyDescent="0.25">
      <c r="A94" s="102"/>
      <c r="B94" s="95" t="s">
        <v>319</v>
      </c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43"/>
      <c r="S94" s="143"/>
      <c r="T94" s="105"/>
      <c r="U94" s="105"/>
      <c r="V94" s="105"/>
      <c r="W94" s="105"/>
      <c r="X94" s="105"/>
      <c r="Y94" s="106">
        <f t="shared" si="3"/>
        <v>0</v>
      </c>
      <c r="Z94" s="103"/>
    </row>
    <row r="95" spans="1:26" ht="13.8" x14ac:dyDescent="0.25">
      <c r="A95" s="102"/>
      <c r="B95" s="95" t="s">
        <v>320</v>
      </c>
      <c r="C95" s="105"/>
      <c r="D95" s="105"/>
      <c r="E95" s="134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43"/>
      <c r="S95" s="143"/>
      <c r="T95" s="105"/>
      <c r="U95" s="105"/>
      <c r="V95" s="105"/>
      <c r="W95" s="105"/>
      <c r="X95" s="105"/>
      <c r="Y95" s="106">
        <f t="shared" si="3"/>
        <v>0</v>
      </c>
      <c r="Z95" s="103"/>
    </row>
    <row r="96" spans="1:26" ht="13.8" x14ac:dyDescent="0.25">
      <c r="A96" s="102"/>
      <c r="B96" s="95" t="s">
        <v>321</v>
      </c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43"/>
      <c r="S96" s="143"/>
      <c r="T96" s="105"/>
      <c r="U96" s="105"/>
      <c r="V96" s="105"/>
      <c r="W96" s="105"/>
      <c r="X96" s="105"/>
      <c r="Y96" s="106">
        <f t="shared" si="3"/>
        <v>0</v>
      </c>
      <c r="Z96" s="103"/>
    </row>
    <row r="97" spans="1:26" ht="13.8" x14ac:dyDescent="0.25">
      <c r="A97" s="102"/>
      <c r="B97" s="95" t="s">
        <v>323</v>
      </c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43"/>
      <c r="S97" s="143"/>
      <c r="T97" s="105"/>
      <c r="U97" s="105"/>
      <c r="V97" s="105"/>
      <c r="W97" s="105"/>
      <c r="X97" s="105"/>
      <c r="Y97" s="106">
        <f t="shared" si="3"/>
        <v>0</v>
      </c>
      <c r="Z97" s="103"/>
    </row>
    <row r="98" spans="1:26" ht="13.8" x14ac:dyDescent="0.25">
      <c r="A98" s="102"/>
      <c r="B98" s="95" t="s">
        <v>325</v>
      </c>
      <c r="C98" s="105"/>
      <c r="D98" s="105"/>
      <c r="E98" s="133"/>
      <c r="F98" s="105"/>
      <c r="G98" s="105"/>
      <c r="H98" s="105"/>
      <c r="I98" s="105"/>
      <c r="J98" s="107"/>
      <c r="K98" s="105"/>
      <c r="L98" s="105"/>
      <c r="M98" s="105"/>
      <c r="N98" s="105"/>
      <c r="O98" s="105"/>
      <c r="P98" s="105"/>
      <c r="Q98" s="105"/>
      <c r="R98" s="143"/>
      <c r="S98" s="143"/>
      <c r="T98" s="105"/>
      <c r="U98" s="105"/>
      <c r="V98" s="105"/>
      <c r="W98" s="105"/>
      <c r="X98" s="105"/>
      <c r="Y98" s="106">
        <f t="shared" si="3"/>
        <v>0</v>
      </c>
    </row>
    <row r="99" spans="1:26" ht="13.8" x14ac:dyDescent="0.25">
      <c r="A99" s="102"/>
      <c r="B99" s="95" t="s">
        <v>328</v>
      </c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43"/>
      <c r="S99" s="143"/>
      <c r="T99" s="105"/>
      <c r="U99" s="105"/>
      <c r="V99" s="105"/>
      <c r="W99" s="105"/>
      <c r="X99" s="105"/>
      <c r="Y99" s="106">
        <f t="shared" si="3"/>
        <v>0</v>
      </c>
    </row>
    <row r="100" spans="1:26" ht="13.8" x14ac:dyDescent="0.25">
      <c r="A100" s="102"/>
      <c r="B100" s="95" t="s">
        <v>296</v>
      </c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43"/>
      <c r="S100" s="143"/>
      <c r="T100" s="105"/>
      <c r="U100" s="105"/>
      <c r="V100" s="105"/>
      <c r="W100" s="105"/>
      <c r="X100" s="105"/>
      <c r="Y100" s="106">
        <f t="shared" si="3"/>
        <v>0</v>
      </c>
    </row>
    <row r="101" spans="1:26" ht="13.8" x14ac:dyDescent="0.25">
      <c r="A101" s="102"/>
      <c r="B101" s="95" t="s">
        <v>330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43"/>
      <c r="S101" s="143"/>
      <c r="T101" s="105"/>
      <c r="U101" s="105"/>
      <c r="V101" s="105"/>
      <c r="W101" s="105"/>
      <c r="X101" s="105"/>
      <c r="Y101" s="106">
        <f t="shared" si="3"/>
        <v>0</v>
      </c>
    </row>
    <row r="102" spans="1:26" ht="13.8" x14ac:dyDescent="0.25">
      <c r="A102" s="102"/>
      <c r="B102" s="95" t="s">
        <v>324</v>
      </c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43"/>
      <c r="S102" s="143"/>
      <c r="T102" s="105"/>
      <c r="U102" s="105"/>
      <c r="V102" s="105"/>
      <c r="W102" s="105"/>
      <c r="X102" s="105"/>
      <c r="Y102" s="106">
        <f t="shared" si="3"/>
        <v>0</v>
      </c>
    </row>
    <row r="103" spans="1:26" ht="13.8" x14ac:dyDescent="0.25">
      <c r="A103" s="102"/>
      <c r="B103" s="95" t="s">
        <v>313</v>
      </c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43"/>
      <c r="S103" s="143"/>
      <c r="T103" s="105"/>
      <c r="U103" s="105"/>
      <c r="V103" s="105"/>
      <c r="W103" s="105"/>
      <c r="X103" s="105"/>
      <c r="Y103" s="106">
        <f t="shared" ref="Y103:Y110" si="4">SUM(C103:X103)</f>
        <v>0</v>
      </c>
    </row>
    <row r="104" spans="1:26" ht="13.8" x14ac:dyDescent="0.25">
      <c r="A104" s="102"/>
      <c r="B104" s="95" t="s">
        <v>181</v>
      </c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43"/>
      <c r="S104" s="143"/>
      <c r="T104" s="105"/>
      <c r="U104" s="105"/>
      <c r="V104" s="105"/>
      <c r="W104" s="105"/>
      <c r="X104" s="105"/>
      <c r="Y104" s="106">
        <f t="shared" si="4"/>
        <v>0</v>
      </c>
    </row>
    <row r="105" spans="1:26" ht="13.8" x14ac:dyDescent="0.25">
      <c r="A105" s="102"/>
      <c r="B105" s="95" t="s">
        <v>315</v>
      </c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43"/>
      <c r="S105" s="143"/>
      <c r="T105" s="105"/>
      <c r="U105" s="105"/>
      <c r="V105" s="105"/>
      <c r="W105" s="105"/>
      <c r="X105" s="105"/>
      <c r="Y105" s="106">
        <f t="shared" si="4"/>
        <v>0</v>
      </c>
    </row>
    <row r="106" spans="1:26" ht="13.8" x14ac:dyDescent="0.25">
      <c r="A106" s="102"/>
      <c r="B106" s="95" t="s">
        <v>333</v>
      </c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43"/>
      <c r="S106" s="143"/>
      <c r="T106" s="105"/>
      <c r="U106" s="105"/>
      <c r="V106" s="105"/>
      <c r="W106" s="105"/>
      <c r="X106" s="105"/>
      <c r="Y106" s="106">
        <f t="shared" si="4"/>
        <v>0</v>
      </c>
    </row>
    <row r="107" spans="1:26" ht="13.8" x14ac:dyDescent="0.25">
      <c r="A107" s="102"/>
      <c r="B107" s="95" t="s">
        <v>334</v>
      </c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43"/>
      <c r="S107" s="143"/>
      <c r="T107" s="105"/>
      <c r="U107" s="105"/>
      <c r="V107" s="105"/>
      <c r="W107" s="105"/>
      <c r="X107" s="105"/>
      <c r="Y107" s="106">
        <f t="shared" si="4"/>
        <v>0</v>
      </c>
    </row>
    <row r="108" spans="1:26" ht="13.8" x14ac:dyDescent="0.25">
      <c r="A108" s="102"/>
      <c r="B108" s="95" t="s">
        <v>336</v>
      </c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43"/>
      <c r="S108" s="143"/>
      <c r="T108" s="105"/>
      <c r="U108" s="105"/>
      <c r="V108" s="105"/>
      <c r="W108" s="105"/>
      <c r="X108" s="105"/>
      <c r="Y108" s="106">
        <f t="shared" si="4"/>
        <v>0</v>
      </c>
    </row>
    <row r="109" spans="1:26" ht="13.8" x14ac:dyDescent="0.25">
      <c r="A109" s="102"/>
      <c r="B109" s="95" t="s">
        <v>337</v>
      </c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43"/>
      <c r="S109" s="143"/>
      <c r="T109" s="105"/>
      <c r="U109" s="105"/>
      <c r="V109" s="105"/>
      <c r="W109" s="105"/>
      <c r="X109" s="105"/>
      <c r="Y109" s="106">
        <f t="shared" si="4"/>
        <v>0</v>
      </c>
    </row>
    <row r="110" spans="1:26" ht="13.8" x14ac:dyDescent="0.25">
      <c r="A110" s="102"/>
      <c r="B110" s="95" t="s">
        <v>339</v>
      </c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3"/>
      <c r="S110" s="95"/>
      <c r="T110" s="144"/>
      <c r="U110" s="144"/>
      <c r="V110" s="144"/>
      <c r="W110" s="144"/>
      <c r="X110" s="144"/>
      <c r="Y110" s="106">
        <f t="shared" si="4"/>
        <v>0</v>
      </c>
    </row>
    <row r="111" spans="1:26" ht="13.8" x14ac:dyDescent="0.25">
      <c r="A111" s="102"/>
      <c r="B111" s="95" t="s">
        <v>338</v>
      </c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3"/>
      <c r="S111" s="95"/>
      <c r="T111" s="144"/>
      <c r="U111" s="144"/>
      <c r="V111" s="144"/>
      <c r="W111" s="144"/>
      <c r="X111" s="144"/>
      <c r="Y111" s="106">
        <v>0</v>
      </c>
    </row>
    <row r="112" spans="1:26" ht="13.8" x14ac:dyDescent="0.25">
      <c r="A112" s="102"/>
      <c r="B112" s="95" t="s">
        <v>388</v>
      </c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3"/>
      <c r="S112" s="95"/>
      <c r="T112" s="144"/>
      <c r="U112" s="144"/>
      <c r="V112" s="144"/>
      <c r="W112" s="144"/>
      <c r="X112" s="144"/>
      <c r="Y112" s="106">
        <v>0</v>
      </c>
    </row>
    <row r="113" spans="1:25" ht="13.8" x14ac:dyDescent="0.25">
      <c r="A113" s="102"/>
      <c r="B113" s="95" t="s">
        <v>387</v>
      </c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3"/>
      <c r="S113" s="95"/>
      <c r="T113" s="144"/>
      <c r="U113" s="144"/>
      <c r="V113" s="144"/>
      <c r="W113" s="144"/>
      <c r="X113" s="144"/>
      <c r="Y113" s="106">
        <v>0</v>
      </c>
    </row>
    <row r="114" spans="1:25" ht="13.8" x14ac:dyDescent="0.25">
      <c r="A114" s="102"/>
      <c r="B114" s="95" t="s">
        <v>331</v>
      </c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3"/>
      <c r="S114" s="95"/>
      <c r="T114" s="144"/>
      <c r="U114" s="144"/>
      <c r="V114" s="144"/>
      <c r="W114" s="144"/>
      <c r="X114" s="144"/>
      <c r="Y114" s="106">
        <v>0</v>
      </c>
    </row>
  </sheetData>
  <sortState xmlns:xlrd2="http://schemas.microsoft.com/office/spreadsheetml/2017/richdata2" ref="B6:Y90">
    <sortCondition descending="1" ref="Y6:Y90"/>
  </sortState>
  <mergeCells count="24">
    <mergeCell ref="A2:Y2"/>
    <mergeCell ref="Y4:Y5"/>
    <mergeCell ref="T4:T5"/>
    <mergeCell ref="U4:W4"/>
    <mergeCell ref="A4:A5"/>
    <mergeCell ref="J4:J5"/>
    <mergeCell ref="B4:B5"/>
    <mergeCell ref="C4:C5"/>
    <mergeCell ref="I4:I5"/>
    <mergeCell ref="G4:G5"/>
    <mergeCell ref="F4:F5"/>
    <mergeCell ref="D4:D5"/>
    <mergeCell ref="E4:E5"/>
    <mergeCell ref="K4:K5"/>
    <mergeCell ref="X4:X5"/>
    <mergeCell ref="H4:H5"/>
    <mergeCell ref="S4:S5"/>
    <mergeCell ref="R4:R5"/>
    <mergeCell ref="Q4:Q5"/>
    <mergeCell ref="L4:L5"/>
    <mergeCell ref="M4:M5"/>
    <mergeCell ref="N4:N5"/>
    <mergeCell ref="O4:O5"/>
    <mergeCell ref="P4:P5"/>
  </mergeCells>
  <phoneticPr fontId="21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A6:A78 A84:A90 A79:A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PS stadion</vt:lpstr>
      <vt:lpstr>PS van stadiona</vt:lpstr>
      <vt:lpstr>PS dvorana</vt:lpstr>
      <vt:lpstr>EKIPNO</vt:lpstr>
      <vt:lpstr>KUP zimska bacanja</vt:lpstr>
      <vt:lpstr>međunarodna</vt:lpstr>
      <vt:lpstr>REKORDI</vt:lpstr>
      <vt:lpstr>UKUPNO</vt:lpstr>
      <vt:lpstr>međunarodna!Print_Area</vt:lpstr>
      <vt:lpstr>'PS stadion'!Print_Area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2020-11-10T09:08:43Z</cp:lastPrinted>
  <dcterms:created xsi:type="dcterms:W3CDTF">2011-09-05T22:22:28Z</dcterms:created>
  <dcterms:modified xsi:type="dcterms:W3CDTF">2021-01-15T08:59:35Z</dcterms:modified>
</cp:coreProperties>
</file>