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TLETIKA\5) PUBLIKACIJA 2019\bodovanje\"/>
    </mc:Choice>
  </mc:AlternateContent>
  <xr:revisionPtr revIDLastSave="0" documentId="13_ncr:1_{003018AF-79A2-426A-BEB3-869ACBA26C98}" xr6:coauthVersionLast="43" xr6:coauthVersionMax="43" xr10:uidLastSave="{00000000-0000-0000-0000-000000000000}"/>
  <bookViews>
    <workbookView xWindow="-108" yWindow="-108" windowWidth="23256" windowHeight="12576" tabRatio="791" activeTab="8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definedNames>
    <definedName name="_xlnm.Print_Area" localSheetId="4">KUP!$A$1:$H$61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H37" i="10" l="1"/>
  <c r="G6" i="2"/>
  <c r="G17" i="2"/>
  <c r="G22" i="2"/>
  <c r="G31" i="2"/>
  <c r="G30" i="2"/>
  <c r="G29" i="2"/>
  <c r="G27" i="2"/>
  <c r="G24" i="2"/>
  <c r="G23" i="2"/>
  <c r="G14" i="2"/>
  <c r="G13" i="2"/>
  <c r="G12" i="2"/>
  <c r="G11" i="2"/>
  <c r="G10" i="2"/>
  <c r="G8" i="2"/>
  <c r="G21" i="2"/>
  <c r="G15" i="2"/>
  <c r="AE7" i="10" l="1"/>
  <c r="Z81" i="7" l="1"/>
  <c r="Z82" i="7"/>
  <c r="H50" i="8"/>
  <c r="H47" i="8"/>
  <c r="H61" i="8"/>
  <c r="H60" i="8"/>
  <c r="H51" i="8"/>
  <c r="H49" i="8"/>
  <c r="H29" i="8"/>
  <c r="H30" i="8"/>
  <c r="H43" i="8"/>
  <c r="H24" i="8"/>
  <c r="H28" i="8"/>
  <c r="H16" i="8"/>
  <c r="H20" i="8"/>
  <c r="AH46" i="10" l="1"/>
  <c r="AH23" i="10"/>
  <c r="AH22" i="10"/>
  <c r="AH44" i="10"/>
  <c r="AH43" i="10"/>
  <c r="AH42" i="10"/>
  <c r="AH32" i="10"/>
  <c r="AH41" i="10"/>
  <c r="AH40" i="10"/>
  <c r="AH35" i="10"/>
  <c r="AG13" i="10"/>
  <c r="AG24" i="10"/>
  <c r="AG11" i="10"/>
  <c r="AF8" i="10"/>
  <c r="AE18" i="10"/>
  <c r="AH18" i="10" s="1"/>
  <c r="AE30" i="10"/>
  <c r="AH30" i="10" s="1"/>
  <c r="AE16" i="10"/>
  <c r="AH16" i="10" s="1"/>
  <c r="AE14" i="10"/>
  <c r="AH14" i="10" s="1"/>
  <c r="AE15" i="10"/>
  <c r="AH15" i="10" s="1"/>
  <c r="AE21" i="10"/>
  <c r="AH21" i="10" s="1"/>
  <c r="AE27" i="10"/>
  <c r="AH27" i="10" s="1"/>
  <c r="AE19" i="10"/>
  <c r="AH19" i="10" s="1"/>
  <c r="AE13" i="10"/>
  <c r="AE17" i="10"/>
  <c r="AE24" i="10"/>
  <c r="AH24" i="10" s="1"/>
  <c r="AH12" i="10"/>
  <c r="AE20" i="10"/>
  <c r="AH20" i="10" s="1"/>
  <c r="AE11" i="10"/>
  <c r="AE9" i="10"/>
  <c r="AH9" i="10" s="1"/>
  <c r="AH7" i="10"/>
  <c r="AE6" i="10"/>
  <c r="AH6" i="10" s="1"/>
  <c r="AE8" i="10"/>
  <c r="Z84" i="7"/>
  <c r="Z83" i="7"/>
  <c r="Z80" i="7"/>
  <c r="Z79" i="7"/>
  <c r="Z78" i="7"/>
  <c r="Z71" i="7"/>
  <c r="Z70" i="7"/>
  <c r="Z76" i="7"/>
  <c r="Z72" i="7"/>
  <c r="Z75" i="7"/>
  <c r="Z74" i="7"/>
  <c r="Z73" i="7"/>
  <c r="Z69" i="7"/>
  <c r="Z68" i="7"/>
  <c r="Z67" i="7"/>
  <c r="Z66" i="7"/>
  <c r="Z45" i="7"/>
  <c r="Z65" i="7"/>
  <c r="Z60" i="7"/>
  <c r="Z64" i="7"/>
  <c r="Z63" i="7"/>
  <c r="Z62" i="7"/>
  <c r="Z61" i="7"/>
  <c r="Z59" i="7"/>
  <c r="Z47" i="7"/>
  <c r="Z57" i="7"/>
  <c r="Z58" i="7"/>
  <c r="Z55" i="7"/>
  <c r="Z54" i="7"/>
  <c r="Z51" i="7"/>
  <c r="Z56" i="7"/>
  <c r="Z53" i="7"/>
  <c r="Z52" i="7"/>
  <c r="Z50" i="7"/>
  <c r="Z35" i="7"/>
  <c r="Z49" i="7"/>
  <c r="Z48" i="7"/>
  <c r="Z33" i="7"/>
  <c r="Z46" i="7"/>
  <c r="Z43" i="7"/>
  <c r="Z42" i="7"/>
  <c r="Z34" i="7"/>
  <c r="Z37" i="7"/>
  <c r="Z39" i="7"/>
  <c r="Z44" i="7"/>
  <c r="Z29" i="7"/>
  <c r="Z41" i="7"/>
  <c r="Z40" i="7"/>
  <c r="Z38" i="7"/>
  <c r="Z32" i="7"/>
  <c r="Z36" i="7"/>
  <c r="Z31" i="7"/>
  <c r="Z30" i="7"/>
  <c r="Z28" i="7"/>
  <c r="Z25" i="7"/>
  <c r="Z26" i="7"/>
  <c r="Z24" i="7"/>
  <c r="Z27" i="7"/>
  <c r="Z23" i="7"/>
  <c r="Z20" i="7"/>
  <c r="Z19" i="7"/>
  <c r="Z22" i="7"/>
  <c r="Z21" i="7"/>
  <c r="Z77" i="7"/>
  <c r="Z18" i="7"/>
  <c r="Z14" i="7"/>
  <c r="Z16" i="7"/>
  <c r="Z13" i="7"/>
  <c r="Z15" i="7"/>
  <c r="Z12" i="7"/>
  <c r="Z11" i="7"/>
  <c r="Z10" i="7"/>
  <c r="Z9" i="7"/>
  <c r="Z8" i="7"/>
  <c r="Z7" i="7"/>
  <c r="Z6" i="7"/>
  <c r="Z17" i="7"/>
  <c r="K49" i="6"/>
  <c r="K43" i="6"/>
  <c r="K48" i="6"/>
  <c r="K29" i="6"/>
  <c r="K27" i="6"/>
  <c r="K42" i="6"/>
  <c r="K38" i="6"/>
  <c r="K41" i="6"/>
  <c r="K46" i="6"/>
  <c r="K21" i="6"/>
  <c r="K34" i="6"/>
  <c r="K33" i="6"/>
  <c r="K19" i="6"/>
  <c r="K31" i="6"/>
  <c r="K28" i="6"/>
  <c r="K14" i="6"/>
  <c r="K15" i="6"/>
  <c r="K39" i="6"/>
  <c r="K32" i="6"/>
  <c r="K45" i="6"/>
  <c r="K44" i="6"/>
  <c r="K8" i="6"/>
  <c r="K51" i="6"/>
  <c r="K11" i="6"/>
  <c r="K25" i="6"/>
  <c r="K16" i="6"/>
  <c r="K30" i="6"/>
  <c r="K18" i="6"/>
  <c r="H59" i="8"/>
  <c r="H58" i="8"/>
  <c r="H56" i="8"/>
  <c r="H55" i="8"/>
  <c r="H42" i="8"/>
  <c r="H57" i="8"/>
  <c r="H46" i="8"/>
  <c r="H26" i="8"/>
  <c r="H53" i="8"/>
  <c r="H31" i="8"/>
  <c r="H45" i="8"/>
  <c r="H37" i="8"/>
  <c r="H54" i="8"/>
  <c r="H36" i="8"/>
  <c r="H39" i="8"/>
  <c r="H52" i="8"/>
  <c r="H32" i="8"/>
  <c r="H38" i="8"/>
  <c r="H33" i="8"/>
  <c r="H27" i="8"/>
  <c r="H48" i="8"/>
  <c r="H44" i="8"/>
  <c r="H41" i="8"/>
  <c r="H17" i="8"/>
  <c r="H40" i="8"/>
  <c r="H23" i="8"/>
  <c r="H25" i="8"/>
  <c r="H19" i="8"/>
  <c r="H35" i="8"/>
  <c r="H34" i="8"/>
  <c r="H18" i="8"/>
  <c r="H13" i="8"/>
  <c r="H21" i="8"/>
  <c r="H15" i="8"/>
  <c r="H22" i="8"/>
  <c r="H9" i="8"/>
  <c r="H10" i="8"/>
  <c r="H11" i="8"/>
  <c r="H12" i="8"/>
  <c r="H14" i="8"/>
  <c r="H6" i="8"/>
  <c r="H5" i="8"/>
  <c r="H7" i="8"/>
  <c r="H8" i="8"/>
  <c r="H21" i="9"/>
  <c r="H18" i="9"/>
  <c r="H19" i="9"/>
  <c r="H15" i="9"/>
  <c r="H17" i="9"/>
  <c r="H14" i="9"/>
  <c r="H20" i="9"/>
  <c r="K53" i="6"/>
  <c r="K52" i="6"/>
  <c r="K50" i="6"/>
  <c r="K37" i="6"/>
  <c r="K17" i="6"/>
  <c r="K47" i="6"/>
  <c r="K36" i="6"/>
  <c r="K9" i="6"/>
  <c r="K20" i="6"/>
  <c r="K7" i="6"/>
  <c r="K13" i="6"/>
  <c r="K10" i="6"/>
  <c r="K5" i="6"/>
  <c r="J24" i="4"/>
  <c r="J35" i="4"/>
  <c r="J30" i="4"/>
  <c r="K22" i="6"/>
  <c r="K26" i="6"/>
  <c r="K40" i="6"/>
  <c r="K35" i="6"/>
  <c r="K6" i="6"/>
  <c r="K12" i="6"/>
  <c r="K24" i="6"/>
  <c r="K23" i="6"/>
  <c r="AG25" i="10"/>
  <c r="AH25" i="10" s="1"/>
  <c r="AH39" i="10"/>
  <c r="AH38" i="10"/>
  <c r="AH34" i="10"/>
  <c r="AH29" i="10"/>
  <c r="AG28" i="10"/>
  <c r="AH28" i="10" s="1"/>
  <c r="J25" i="4"/>
  <c r="AH17" i="10"/>
  <c r="AH31" i="10"/>
  <c r="AH26" i="10"/>
  <c r="AH36" i="10"/>
  <c r="AH33" i="10"/>
  <c r="AH45" i="10"/>
  <c r="H16" i="9"/>
  <c r="H10" i="9"/>
  <c r="H9" i="9"/>
  <c r="H12" i="9"/>
  <c r="H11" i="9"/>
  <c r="H13" i="9"/>
  <c r="H7" i="9"/>
  <c r="H8" i="9"/>
  <c r="H6" i="9"/>
  <c r="H5" i="9"/>
  <c r="J39" i="4"/>
  <c r="J37" i="4"/>
  <c r="J34" i="4"/>
  <c r="J17" i="4"/>
  <c r="J32" i="4"/>
  <c r="J29" i="4"/>
  <c r="J20" i="4"/>
  <c r="J19" i="4"/>
  <c r="IG5" i="11"/>
  <c r="J11" i="4"/>
  <c r="J18" i="4"/>
  <c r="J28" i="4"/>
  <c r="J9" i="4"/>
  <c r="J23" i="4"/>
  <c r="IG6" i="11"/>
  <c r="IG7" i="11"/>
  <c r="J41" i="4"/>
  <c r="J40" i="4"/>
  <c r="J38" i="4"/>
  <c r="J36" i="4"/>
  <c r="J31" i="4"/>
  <c r="J22" i="4"/>
  <c r="J21" i="4"/>
  <c r="J15" i="4"/>
  <c r="J14" i="4"/>
  <c r="J6" i="4"/>
  <c r="J10" i="4"/>
  <c r="J33" i="4"/>
  <c r="J26" i="4"/>
  <c r="J16" i="4"/>
  <c r="J12" i="4"/>
  <c r="J27" i="4"/>
  <c r="J8" i="4"/>
  <c r="J13" i="4"/>
  <c r="J5" i="4"/>
  <c r="J7" i="4"/>
  <c r="IE27" i="9"/>
  <c r="IE5" i="9"/>
  <c r="IG8" i="11"/>
  <c r="G7" i="2"/>
  <c r="G9" i="2"/>
  <c r="G16" i="2"/>
  <c r="G18" i="2"/>
  <c r="G19" i="2"/>
  <c r="G20" i="2"/>
  <c r="G25" i="2"/>
  <c r="G26" i="2"/>
  <c r="G28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F27" i="1"/>
  <c r="I26" i="1"/>
  <c r="I33" i="1"/>
  <c r="I52" i="1"/>
  <c r="I48" i="1"/>
  <c r="I25" i="1"/>
  <c r="I61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35" i="1"/>
  <c r="I22" i="1"/>
  <c r="IF5" i="1"/>
  <c r="IF6" i="1" s="1"/>
  <c r="IG12" i="11"/>
  <c r="IG13" i="11"/>
  <c r="IG14" i="11"/>
  <c r="IG15" i="11"/>
  <c r="IG16" i="11"/>
  <c r="IG17" i="11"/>
  <c r="IG18" i="11"/>
  <c r="IG19" i="11"/>
  <c r="IG28" i="11"/>
  <c r="IG29" i="11"/>
  <c r="IG30" i="11"/>
  <c r="IG31" i="11"/>
  <c r="IG32" i="11"/>
  <c r="IG33" i="11"/>
  <c r="IG34" i="11"/>
  <c r="IG35" i="11"/>
  <c r="IG36" i="11"/>
  <c r="IG38" i="11"/>
  <c r="IG39" i="11"/>
  <c r="IG40" i="11"/>
  <c r="IG41" i="11"/>
  <c r="IG42" i="11"/>
  <c r="IG43" i="11"/>
  <c r="IG44" i="11"/>
  <c r="IG45" i="11"/>
  <c r="IG46" i="11"/>
  <c r="IG47" i="11"/>
  <c r="IG48" i="11"/>
  <c r="IG49" i="11"/>
  <c r="IG50" i="11"/>
  <c r="IG51" i="11"/>
  <c r="IG52" i="11"/>
  <c r="IG53" i="11"/>
  <c r="IG54" i="11"/>
  <c r="IG55" i="11"/>
  <c r="IG56" i="11"/>
  <c r="IG57" i="11"/>
  <c r="IG58" i="11"/>
  <c r="IG59" i="11"/>
  <c r="AH11" i="10" l="1"/>
  <c r="AH13" i="10"/>
  <c r="AH8" i="10"/>
  <c r="AH10" i="10"/>
  <c r="IE6" i="9"/>
  <c r="IF7" i="1"/>
  <c r="IF8" i="1" l="1"/>
  <c r="IE7" i="9"/>
  <c r="IE8" i="9" l="1"/>
  <c r="IF9" i="1"/>
  <c r="IF10" i="1" l="1"/>
  <c r="IE9" i="9"/>
  <c r="IE10" i="9" l="1"/>
  <c r="IF11" i="1"/>
  <c r="IE11" i="9"/>
  <c r="IF12" i="1" l="1"/>
  <c r="IE12" i="9"/>
  <c r="IE14" i="9" l="1"/>
  <c r="IE15" i="9"/>
  <c r="IF13" i="1"/>
  <c r="IE13" i="9"/>
  <c r="IF14" i="1" l="1"/>
  <c r="IE16" i="9"/>
  <c r="IF15" i="1" l="1"/>
  <c r="IE17" i="9"/>
  <c r="IF16" i="1" l="1"/>
  <c r="IF17" i="1"/>
  <c r="IE18" i="9"/>
  <c r="IF18" i="1" l="1"/>
  <c r="IE19" i="9"/>
  <c r="IE20" i="9" l="1"/>
  <c r="IF19" i="1"/>
  <c r="IF20" i="1" l="1"/>
  <c r="IF21" i="1" s="1"/>
  <c r="IE21" i="9"/>
  <c r="IF23" i="1" l="1"/>
  <c r="IE23" i="9"/>
  <c r="IE24" i="9" l="1"/>
  <c r="IF24" i="1"/>
  <c r="IE25" i="9" l="1"/>
  <c r="IF25" i="1"/>
  <c r="IF26" i="1" l="1"/>
  <c r="IF28" i="1"/>
  <c r="IF29" i="1" s="1"/>
  <c r="IE26" i="9"/>
  <c r="IE28" i="9"/>
  <c r="IF30" i="1" l="1"/>
  <c r="IE29" i="9"/>
  <c r="IE30" i="9" l="1"/>
  <c r="IF31" i="1"/>
  <c r="IF32" i="1" l="1"/>
  <c r="IE31" i="9"/>
  <c r="IE32" i="9"/>
  <c r="IF33" i="1" l="1"/>
  <c r="IE33" i="9"/>
  <c r="IE34" i="9" l="1"/>
  <c r="IF34" i="1"/>
  <c r="IF36" i="1" s="1"/>
  <c r="IF37" i="1" l="1"/>
  <c r="IF38" i="1"/>
  <c r="IE36" i="9"/>
  <c r="IE37" i="9" l="1"/>
  <c r="IF39" i="1"/>
  <c r="IE38" i="9" l="1"/>
  <c r="IF40" i="1"/>
  <c r="IF41" i="1" l="1"/>
  <c r="IE39" i="9"/>
  <c r="IF42" i="1" l="1"/>
  <c r="IE40" i="9"/>
  <c r="IF43" i="1" l="1"/>
  <c r="IE41" i="9"/>
  <c r="IE42" i="9" s="1"/>
  <c r="IE43" i="9" s="1"/>
  <c r="IE44" i="9" l="1"/>
  <c r="IE45" i="9" s="1"/>
  <c r="IF44" i="1"/>
  <c r="IF45" i="1" l="1"/>
  <c r="IF46" i="1"/>
  <c r="IE46" i="9"/>
  <c r="IE47" i="9" l="1"/>
  <c r="IE48" i="9" s="1"/>
  <c r="IF47" i="1"/>
  <c r="IE49" i="9"/>
  <c r="IE50" i="9" s="1"/>
  <c r="IE51" i="9" s="1"/>
  <c r="IE52" i="9" s="1"/>
  <c r="IE53" i="9"/>
  <c r="IE54" i="9" s="1"/>
  <c r="IE55" i="9" s="1"/>
  <c r="IE56" i="9" s="1"/>
  <c r="IE57" i="9" s="1"/>
  <c r="IE58" i="9" s="1"/>
  <c r="IF48" i="1" l="1"/>
  <c r="IF49" i="1" s="1"/>
  <c r="IF50" i="1" s="1"/>
  <c r="IF51" i="1" s="1"/>
  <c r="IF52" i="1" s="1"/>
  <c r="IF53" i="1" s="1"/>
  <c r="IF54" i="1" s="1"/>
  <c r="IF55" i="1" s="1"/>
  <c r="IF56" i="1" s="1"/>
  <c r="IF57" i="1" s="1"/>
  <c r="IF58" i="1" s="1"/>
  <c r="IE59" i="9"/>
  <c r="IE60" i="9" s="1"/>
  <c r="IE61" i="9" s="1"/>
  <c r="IE62" i="9" s="1"/>
  <c r="IF59" i="1" l="1"/>
  <c r="IF60" i="1" s="1"/>
  <c r="IF61" i="1" s="1"/>
</calcChain>
</file>

<file path=xl/sharedStrings.xml><?xml version="1.0" encoding="utf-8"?>
<sst xmlns="http://schemas.openxmlformats.org/spreadsheetml/2006/main" count="645" uniqueCount="220">
  <si>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</si>
  <si>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</si>
  <si>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</si>
  <si>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</si>
  <si>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</si>
  <si>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</si>
  <si>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</si>
  <si>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</si>
  <si>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</si>
  <si>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</si>
  <si>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</si>
  <si>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</si>
  <si>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</si>
  <si>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</si>
  <si>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</si>
  <si>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</si>
  <si>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</si>
  <si>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</si>
  <si>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</si>
  <si>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</si>
  <si>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</si>
  <si>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</si>
  <si>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</si>
  <si>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</si>
  <si>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</si>
  <si>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</si>
  <si>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</si>
  <si>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</si>
  <si>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</si>
  <si>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</si>
  <si>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</si>
  <si>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</si>
  <si>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</si>
  <si>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</si>
  <si>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</si>
  <si>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</si>
  <si>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</si>
  <si>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</si>
  <si>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</si>
  <si>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</si>
  <si>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</si>
  <si>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</si>
  <si>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</si>
  <si>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</si>
  <si>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</si>
  <si>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</si>
  <si>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</si>
  <si>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</si>
  <si>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</si>
  <si>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</si>
  <si>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</si>
  <si>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</si>
  <si>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</si>
  <si>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</si>
  <si>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</si>
  <si>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</si>
  <si>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</si>
  <si>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</si>
  <si>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</si>
  <si>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</si>
  <si>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</si>
  <si>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</si>
  <si>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</si>
  <si>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</si>
  <si>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</si>
  <si>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</si>
  <si>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</si>
  <si>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plasman</t>
  </si>
  <si>
    <t xml:space="preserve"> ZPS u bacačkim disciplinama - 2019.</t>
  </si>
  <si>
    <t>PRVENSTVA SRBIJE U DVORANI - 2019.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</si>
  <si>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</si>
  <si>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</si>
  <si>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</si>
  <si>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</si>
  <si>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</si>
  <si>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</si>
  <si>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</si>
  <si>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</si>
  <si>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</si>
  <si>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</si>
  <si>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</si>
  <si>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</si>
  <si>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</si>
  <si>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</si>
  <si>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</si>
  <si>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</si>
  <si>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</si>
  <si>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</si>
  <si>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</si>
  <si>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</si>
  <si>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</si>
  <si>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</si>
  <si>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</si>
  <si>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</si>
  <si>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</si>
  <si>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</si>
  <si>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</si>
  <si>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medalje</t>
  </si>
  <si>
    <t>4-8. mesto</t>
  </si>
  <si>
    <t>učešće u reprezentaciji</t>
  </si>
  <si>
    <t>ŠTAFETE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</si>
  <si>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</si>
  <si>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</si>
  <si>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</si>
  <si>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</si>
  <si>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</si>
  <si>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</si>
  <si>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</si>
  <si>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VRM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</si>
  <si>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</si>
  <si>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</si>
  <si>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</si>
  <si>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</si>
  <si>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</si>
  <si>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</si>
  <si>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</si>
  <si>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</si>
  <si>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</si>
  <si>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</si>
  <si>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REKORDI - 2019.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</si>
  <si>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</si>
  <si>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</si>
  <si>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</si>
  <si>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</si>
  <si>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</si>
  <si>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</si>
  <si>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</si>
  <si>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</si>
  <si>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</si>
  <si>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</si>
  <si>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</si>
  <si>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</si>
  <si>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</si>
  <si>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</si>
  <si>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</si>
  <si>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</si>
  <si>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</si>
  <si>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</si>
  <si>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</si>
  <si>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</si>
  <si>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</si>
  <si>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</si>
  <si>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</si>
  <si>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</si>
  <si>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</si>
  <si>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</si>
  <si>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</si>
  <si>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</si>
  <si>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</si>
  <si>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</si>
  <si>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</si>
  <si>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</si>
  <si>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</si>
  <si>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</si>
  <si>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</si>
  <si>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</si>
  <si>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</si>
  <si>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</si>
  <si>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</si>
  <si>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</si>
  <si>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</si>
  <si>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</si>
  <si>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</si>
  <si>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</si>
  <si>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</si>
  <si>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</si>
  <si>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</si>
  <si>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</si>
  <si>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</si>
  <si>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</si>
  <si>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</si>
  <si>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</si>
  <si>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</si>
  <si>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</si>
  <si>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</si>
  <si>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</si>
  <si>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</si>
  <si>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</si>
  <si>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</si>
  <si>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</si>
  <si>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</si>
  <si>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</si>
  <si>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</si>
  <si>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</si>
  <si>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</si>
  <si>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</si>
  <si>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</si>
  <si>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</si>
  <si>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</si>
  <si>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</si>
  <si>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</si>
  <si>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</si>
  <si>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</si>
  <si>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</si>
  <si>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</si>
  <si>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</si>
  <si>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</si>
  <si>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</si>
  <si>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</si>
  <si>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Adriana Vilagoš</t>
  </si>
  <si>
    <t>21.04.2018.</t>
  </si>
  <si>
    <t>S. Mitrovica</t>
  </si>
  <si>
    <t>Prvenstvo Balkana u hodanju na putu</t>
  </si>
  <si>
    <t>ECCC kros</t>
  </si>
  <si>
    <t>Prvenstvo Balkana u planinskom trčanju</t>
  </si>
  <si>
    <t>KUP Evrope u hodanju</t>
  </si>
  <si>
    <t>TIB</t>
  </si>
  <si>
    <t>PRĆ</t>
  </si>
  <si>
    <t>3.541 i</t>
  </si>
  <si>
    <t>ŽNI</t>
  </si>
  <si>
    <t>SJE</t>
  </si>
  <si>
    <t>CER</t>
  </si>
  <si>
    <t>VAK</t>
  </si>
  <si>
    <t>Prvenstvo Balkana U20</t>
  </si>
  <si>
    <t>Prvenstvo Balkana U18</t>
  </si>
  <si>
    <t>Prvenstvo Evrope U23</t>
  </si>
  <si>
    <t>NAL</t>
  </si>
  <si>
    <t>ŠKG</t>
  </si>
  <si>
    <t>Prvenstvo Evrope U20</t>
  </si>
  <si>
    <t>EYOF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</si>
</sst>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/>
    </xf>
    <xf numFmtId="0" fontId="12" fillId="2" borderId="4" xfId="0" applyFont="1" applyFill="1" applyBorder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0" borderId="1" xfId="0" applyFont="1" applyBorder="1"/>
    <xf numFmtId="0" fontId="12" fillId="3" borderId="1" xfId="0" applyFont="1" applyFill="1" applyBorder="1"/>
    <xf numFmtId="0" fontId="15" fillId="0" borderId="5" xfId="0" applyFont="1" applyBorder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/>
    </xf>
    <xf numFmtId="0" fontId="12" fillId="2" borderId="9" xfId="0" applyFont="1" applyFill="1" applyBorder="1"/>
    <xf numFmtId="0" fontId="15" fillId="3" borderId="1" xfId="0" applyFont="1" applyFill="1" applyBorder="1"/>
    <xf numFmtId="0" fontId="15" fillId="0" borderId="1" xfId="0" applyFont="1" applyBorder="1"/>
    <xf numFmtId="0" fontId="12" fillId="4" borderId="9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16" fillId="0" borderId="0" xfId="0" applyFont="1"/>
    <xf numFmtId="0" fontId="14" fillId="0" borderId="0" xfId="0" applyFont="1"/>
    <xf numFmtId="0" fontId="14" fillId="4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vertical="center"/>
    </xf>
    <xf numFmtId="0" fontId="2" fillId="0" borderId="0" xfId="0" applyFont="1" applyBorder="1"/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/>
    <xf numFmtId="0" fontId="15" fillId="0" borderId="0" xfId="0" applyFont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0" fontId="15" fillId="4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3" borderId="1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4" borderId="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1" xfId="0" applyFont="1" applyFill="1" applyBorder="1"/>
    <xf numFmtId="47" fontId="20" fillId="3" borderId="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vertical="top" wrapText="1"/>
    </xf>
    <xf numFmtId="0" fontId="15" fillId="6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0" fontId="21" fillId="3" borderId="9" xfId="0" applyFont="1" applyFill="1" applyBorder="1" applyAlignment="1">
      <alignment horizontal="center" vertical="top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47" fontId="15" fillId="3" borderId="14" xfId="0" applyNumberFormat="1" applyFont="1" applyFill="1" applyBorder="1" applyAlignment="1">
      <alignment horizontal="center" vertical="center" wrapText="1"/>
    </xf>
    <xf numFmtId="47" fontId="15" fillId="3" borderId="4" xfId="0" applyNumberFormat="1" applyFont="1" applyFill="1" applyBorder="1" applyAlignment="1">
      <alignment horizontal="center" vertical="center" wrapText="1"/>
    </xf>
    <xf numFmtId="47" fontId="15" fillId="3" borderId="9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47" fontId="15" fillId="3" borderId="14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right" vertical="top"/>
    </xf>
    <xf numFmtId="0" fontId="12" fillId="2" borderId="4" xfId="0" applyFont="1" applyFill="1" applyBorder="1" applyAlignment="1">
      <alignment horizontal="right" vertical="top"/>
    </xf>
    <xf numFmtId="0" fontId="12" fillId="2" borderId="9" xfId="0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right" vertical="top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9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7.399999999999999" x14ac:dyDescent="0.3">
      <c r="A2" s="7"/>
      <c r="B2" s="8" t="s">
        <v>81</v>
      </c>
      <c r="C2" s="8"/>
      <c r="D2" s="8"/>
      <c r="E2" s="8"/>
      <c r="F2" s="8"/>
      <c r="G2" s="8"/>
      <c r="H2" s="8"/>
      <c r="I2" s="8"/>
      <c r="J2" s="9"/>
      <c r="K2" s="7"/>
    </row>
    <row r="3" spans="1:11" ht="13.95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9"/>
      <c r="K3" s="7"/>
    </row>
    <row r="4" spans="1:11" ht="28.95" customHeight="1" thickBot="1" x14ac:dyDescent="0.3">
      <c r="A4" s="22" t="s">
        <v>67</v>
      </c>
      <c r="B4" s="23" t="s">
        <v>0</v>
      </c>
      <c r="C4" s="23" t="s">
        <v>48</v>
      </c>
      <c r="D4" s="23" t="s">
        <v>80</v>
      </c>
      <c r="E4" s="23" t="s">
        <v>77</v>
      </c>
      <c r="F4" s="23" t="s">
        <v>49</v>
      </c>
      <c r="G4" s="23" t="s">
        <v>63</v>
      </c>
      <c r="H4" s="23" t="s">
        <v>50</v>
      </c>
      <c r="I4" s="23" t="s">
        <v>51</v>
      </c>
      <c r="J4" s="23" t="s">
        <v>76</v>
      </c>
      <c r="K4" s="10" t="s">
        <v>1</v>
      </c>
    </row>
    <row r="5" spans="1:11" ht="13.8" x14ac:dyDescent="0.25">
      <c r="A5" s="24">
        <v>1</v>
      </c>
      <c r="B5" s="66" t="s">
        <v>15</v>
      </c>
      <c r="C5" s="17"/>
      <c r="D5" s="17"/>
      <c r="E5" s="17"/>
      <c r="F5" s="17">
        <v>3450</v>
      </c>
      <c r="G5" s="17">
        <v>2400</v>
      </c>
      <c r="H5" s="17"/>
      <c r="I5" s="17">
        <v>1450</v>
      </c>
      <c r="J5" s="17"/>
      <c r="K5" s="15">
        <f>SUM(C5:I5)</f>
        <v>7300</v>
      </c>
    </row>
    <row r="6" spans="1:11" ht="13.8" x14ac:dyDescent="0.25">
      <c r="A6" s="26">
        <v>2</v>
      </c>
      <c r="B6" s="28" t="s">
        <v>47</v>
      </c>
      <c r="C6" s="17"/>
      <c r="D6" s="17"/>
      <c r="E6" s="17"/>
      <c r="F6" s="17">
        <v>3850</v>
      </c>
      <c r="G6" s="17">
        <v>150</v>
      </c>
      <c r="H6" s="17"/>
      <c r="I6" s="17"/>
      <c r="J6" s="17">
        <v>425</v>
      </c>
      <c r="K6" s="18">
        <f>SUM(C6:J6)</f>
        <v>4425</v>
      </c>
    </row>
    <row r="7" spans="1:11" ht="13.8" x14ac:dyDescent="0.25">
      <c r="A7" s="26">
        <v>3</v>
      </c>
      <c r="B7" s="28" t="s">
        <v>2</v>
      </c>
      <c r="C7" s="17"/>
      <c r="D7" s="17"/>
      <c r="E7" s="17"/>
      <c r="F7" s="17">
        <v>1550</v>
      </c>
      <c r="G7" s="17">
        <v>950</v>
      </c>
      <c r="H7" s="17"/>
      <c r="I7" s="17">
        <v>450</v>
      </c>
      <c r="J7" s="17"/>
      <c r="K7" s="18">
        <f>SUM(C7:I7)</f>
        <v>2950</v>
      </c>
    </row>
    <row r="8" spans="1:11" ht="13.8" x14ac:dyDescent="0.25">
      <c r="A8" s="26">
        <v>4</v>
      </c>
      <c r="B8" s="28" t="s">
        <v>4</v>
      </c>
      <c r="C8" s="17"/>
      <c r="D8" s="17"/>
      <c r="E8" s="17"/>
      <c r="F8" s="17">
        <v>2050</v>
      </c>
      <c r="G8" s="17">
        <v>350</v>
      </c>
      <c r="H8" s="17"/>
      <c r="I8" s="17"/>
      <c r="J8" s="17"/>
      <c r="K8" s="18">
        <f>SUM(C8:J8)</f>
        <v>2400</v>
      </c>
    </row>
    <row r="9" spans="1:11" ht="13.8" x14ac:dyDescent="0.25">
      <c r="A9" s="26">
        <v>5</v>
      </c>
      <c r="B9" s="29" t="s">
        <v>43</v>
      </c>
      <c r="C9" s="17"/>
      <c r="D9" s="17"/>
      <c r="E9" s="17"/>
      <c r="F9" s="17">
        <v>650</v>
      </c>
      <c r="G9" s="17">
        <v>1300</v>
      </c>
      <c r="H9" s="17"/>
      <c r="I9" s="17">
        <v>350</v>
      </c>
      <c r="J9" s="17"/>
      <c r="K9" s="18">
        <f>SUM(C9:I9)</f>
        <v>2300</v>
      </c>
    </row>
    <row r="10" spans="1:11" ht="13.8" x14ac:dyDescent="0.25">
      <c r="A10" s="26">
        <v>6</v>
      </c>
      <c r="B10" s="27" t="s">
        <v>28</v>
      </c>
      <c r="C10" s="17"/>
      <c r="D10" s="17"/>
      <c r="E10" s="17"/>
      <c r="F10" s="17">
        <v>650</v>
      </c>
      <c r="G10" s="17"/>
      <c r="H10" s="17"/>
      <c r="I10" s="17">
        <v>1400</v>
      </c>
      <c r="J10" s="17"/>
      <c r="K10" s="18">
        <f>SUM(C10:I10)</f>
        <v>2050</v>
      </c>
    </row>
    <row r="11" spans="1:11" ht="13.8" x14ac:dyDescent="0.25">
      <c r="A11" s="26">
        <v>7</v>
      </c>
      <c r="B11" s="28" t="s">
        <v>41</v>
      </c>
      <c r="C11" s="17"/>
      <c r="D11" s="17"/>
      <c r="E11" s="17"/>
      <c r="F11" s="17">
        <v>700</v>
      </c>
      <c r="G11" s="17">
        <v>1250</v>
      </c>
      <c r="H11" s="17"/>
      <c r="I11" s="17"/>
      <c r="J11" s="17"/>
      <c r="K11" s="18">
        <f>SUM(C11:J11)</f>
        <v>1950</v>
      </c>
    </row>
    <row r="12" spans="1:11" ht="13.8" x14ac:dyDescent="0.25">
      <c r="A12" s="26">
        <v>8</v>
      </c>
      <c r="B12" s="27" t="s">
        <v>14</v>
      </c>
      <c r="C12" s="17"/>
      <c r="D12" s="17"/>
      <c r="E12" s="17"/>
      <c r="F12" s="17">
        <v>300</v>
      </c>
      <c r="G12" s="17">
        <v>300</v>
      </c>
      <c r="H12" s="17"/>
      <c r="I12" s="17">
        <v>800</v>
      </c>
      <c r="J12" s="17">
        <v>510</v>
      </c>
      <c r="K12" s="18">
        <f>SUM(C12:J12)</f>
        <v>1910</v>
      </c>
    </row>
    <row r="13" spans="1:11" ht="13.8" x14ac:dyDescent="0.25">
      <c r="A13" s="26">
        <v>9</v>
      </c>
      <c r="B13" s="30" t="s">
        <v>17</v>
      </c>
      <c r="C13" s="17"/>
      <c r="D13" s="17"/>
      <c r="E13" s="17"/>
      <c r="F13" s="17">
        <v>950</v>
      </c>
      <c r="G13" s="17">
        <v>150</v>
      </c>
      <c r="H13" s="17"/>
      <c r="I13" s="17">
        <v>700</v>
      </c>
      <c r="J13" s="17"/>
      <c r="K13" s="18">
        <f>SUM(C13:I13)</f>
        <v>1800</v>
      </c>
    </row>
    <row r="14" spans="1:11" ht="13.8" x14ac:dyDescent="0.25">
      <c r="A14" s="26">
        <v>10</v>
      </c>
      <c r="B14" s="28" t="s">
        <v>12</v>
      </c>
      <c r="C14" s="17"/>
      <c r="D14" s="17"/>
      <c r="E14" s="17"/>
      <c r="F14" s="17">
        <v>700</v>
      </c>
      <c r="G14" s="17">
        <v>1050</v>
      </c>
      <c r="H14" s="17"/>
      <c r="I14" s="17"/>
      <c r="J14" s="17"/>
      <c r="K14" s="18">
        <f>SUM(C14:J14)</f>
        <v>1750</v>
      </c>
    </row>
    <row r="15" spans="1:11" ht="13.8" x14ac:dyDescent="0.25">
      <c r="A15" s="26">
        <v>11</v>
      </c>
      <c r="B15" s="29" t="s">
        <v>37</v>
      </c>
      <c r="C15" s="17"/>
      <c r="D15" s="17"/>
      <c r="E15" s="17"/>
      <c r="F15" s="17">
        <v>700</v>
      </c>
      <c r="G15" s="17">
        <v>700</v>
      </c>
      <c r="H15" s="17"/>
      <c r="I15" s="17"/>
      <c r="J15" s="17"/>
      <c r="K15" s="18">
        <f>SUM(C15:J15)</f>
        <v>1400</v>
      </c>
    </row>
    <row r="16" spans="1:11" ht="13.8" x14ac:dyDescent="0.25">
      <c r="A16" s="26">
        <v>12</v>
      </c>
      <c r="B16" s="31" t="s">
        <v>3</v>
      </c>
      <c r="C16" s="17"/>
      <c r="D16" s="17"/>
      <c r="E16" s="17"/>
      <c r="F16" s="17">
        <v>850</v>
      </c>
      <c r="G16" s="17">
        <v>500</v>
      </c>
      <c r="H16" s="17"/>
      <c r="I16" s="17"/>
      <c r="J16" s="17"/>
      <c r="K16" s="18">
        <f>SUM(C16:J16)</f>
        <v>1350</v>
      </c>
    </row>
    <row r="17" spans="1:11" ht="13.8" x14ac:dyDescent="0.25">
      <c r="A17" s="26">
        <v>13</v>
      </c>
      <c r="B17" s="29" t="s">
        <v>44</v>
      </c>
      <c r="C17" s="17"/>
      <c r="D17" s="17"/>
      <c r="E17" s="17"/>
      <c r="F17" s="17">
        <v>200</v>
      </c>
      <c r="G17" s="17">
        <v>950</v>
      </c>
      <c r="H17" s="17"/>
      <c r="I17" s="17">
        <v>150</v>
      </c>
      <c r="J17" s="17"/>
      <c r="K17" s="18">
        <f>SUM(C17:I17)</f>
        <v>1300</v>
      </c>
    </row>
    <row r="18" spans="1:11" ht="13.8" x14ac:dyDescent="0.25">
      <c r="A18" s="26">
        <v>13</v>
      </c>
      <c r="B18" s="31" t="s">
        <v>18</v>
      </c>
      <c r="C18" s="17"/>
      <c r="D18" s="17"/>
      <c r="E18" s="17"/>
      <c r="F18" s="17">
        <v>1000</v>
      </c>
      <c r="G18" s="17">
        <v>300</v>
      </c>
      <c r="H18" s="17"/>
      <c r="I18" s="17"/>
      <c r="J18" s="17"/>
      <c r="K18" s="18">
        <f>SUM(C18:J18)</f>
        <v>1300</v>
      </c>
    </row>
    <row r="19" spans="1:11" ht="13.8" x14ac:dyDescent="0.25">
      <c r="A19" s="26">
        <v>15</v>
      </c>
      <c r="B19" s="29" t="s">
        <v>27</v>
      </c>
      <c r="C19" s="17"/>
      <c r="D19" s="17"/>
      <c r="E19" s="17"/>
      <c r="F19" s="17">
        <v>1050</v>
      </c>
      <c r="G19" s="17"/>
      <c r="H19" s="17"/>
      <c r="I19" s="17"/>
      <c r="J19" s="17"/>
      <c r="K19" s="18">
        <f>SUM(C19:J19)</f>
        <v>1050</v>
      </c>
    </row>
    <row r="20" spans="1:11" ht="13.8" x14ac:dyDescent="0.25">
      <c r="A20" s="26">
        <v>16</v>
      </c>
      <c r="B20" s="31" t="s">
        <v>19</v>
      </c>
      <c r="C20" s="17"/>
      <c r="D20" s="17"/>
      <c r="E20" s="17"/>
      <c r="F20" s="17">
        <v>300</v>
      </c>
      <c r="G20" s="17">
        <v>300</v>
      </c>
      <c r="H20" s="17"/>
      <c r="I20" s="17">
        <v>400</v>
      </c>
      <c r="J20" s="17"/>
      <c r="K20" s="18">
        <f>SUM(C20:I20)</f>
        <v>1000</v>
      </c>
    </row>
    <row r="21" spans="1:11" ht="13.8" x14ac:dyDescent="0.25">
      <c r="A21" s="26">
        <v>17</v>
      </c>
      <c r="B21" s="27" t="s">
        <v>30</v>
      </c>
      <c r="C21" s="17"/>
      <c r="D21" s="17"/>
      <c r="E21" s="17"/>
      <c r="F21" s="17">
        <v>950</v>
      </c>
      <c r="G21" s="17"/>
      <c r="H21" s="17"/>
      <c r="I21" s="17"/>
      <c r="J21" s="17"/>
      <c r="K21" s="18">
        <f t="shared" ref="K21:K30" si="0">SUM(C21:J21)</f>
        <v>950</v>
      </c>
    </row>
    <row r="22" spans="1:11" ht="13.8" x14ac:dyDescent="0.25">
      <c r="A22" s="26">
        <v>18</v>
      </c>
      <c r="B22" s="27" t="s">
        <v>40</v>
      </c>
      <c r="C22" s="17"/>
      <c r="D22" s="17"/>
      <c r="E22" s="17"/>
      <c r="F22" s="17">
        <v>350</v>
      </c>
      <c r="G22" s="17">
        <v>200</v>
      </c>
      <c r="H22" s="17"/>
      <c r="I22" s="17"/>
      <c r="J22" s="17">
        <v>255</v>
      </c>
      <c r="K22" s="18">
        <f t="shared" si="0"/>
        <v>805</v>
      </c>
    </row>
    <row r="23" spans="1:11" ht="13.8" x14ac:dyDescent="0.25">
      <c r="A23" s="26">
        <v>19</v>
      </c>
      <c r="B23" s="29" t="s">
        <v>45</v>
      </c>
      <c r="C23" s="17"/>
      <c r="D23" s="17"/>
      <c r="E23" s="17"/>
      <c r="F23" s="17"/>
      <c r="G23" s="17"/>
      <c r="H23" s="17"/>
      <c r="I23" s="17"/>
      <c r="J23" s="17">
        <v>765</v>
      </c>
      <c r="K23" s="18">
        <f t="shared" si="0"/>
        <v>765</v>
      </c>
    </row>
    <row r="24" spans="1:11" ht="13.8" x14ac:dyDescent="0.25">
      <c r="A24" s="26">
        <v>20</v>
      </c>
      <c r="B24" s="27" t="s">
        <v>21</v>
      </c>
      <c r="C24" s="17"/>
      <c r="D24" s="17"/>
      <c r="E24" s="17"/>
      <c r="F24" s="17"/>
      <c r="G24" s="17">
        <v>150</v>
      </c>
      <c r="H24" s="17"/>
      <c r="I24" s="17"/>
      <c r="J24" s="17">
        <v>595</v>
      </c>
      <c r="K24" s="18">
        <f t="shared" si="0"/>
        <v>745</v>
      </c>
    </row>
    <row r="25" spans="1:11" ht="13.8" x14ac:dyDescent="0.25">
      <c r="A25" s="26">
        <v>21</v>
      </c>
      <c r="B25" s="31" t="s">
        <v>34</v>
      </c>
      <c r="C25" s="17"/>
      <c r="D25" s="17"/>
      <c r="E25" s="17"/>
      <c r="F25" s="17">
        <v>300</v>
      </c>
      <c r="G25" s="17">
        <v>400</v>
      </c>
      <c r="H25" s="17"/>
      <c r="I25" s="17"/>
      <c r="J25" s="17"/>
      <c r="K25" s="18">
        <f t="shared" si="0"/>
        <v>700</v>
      </c>
    </row>
    <row r="26" spans="1:11" ht="13.8" x14ac:dyDescent="0.25">
      <c r="A26" s="26">
        <v>22</v>
      </c>
      <c r="B26" s="27" t="s">
        <v>53</v>
      </c>
      <c r="C26" s="17"/>
      <c r="D26" s="17"/>
      <c r="E26" s="17"/>
      <c r="F26" s="17">
        <v>300</v>
      </c>
      <c r="G26" s="17"/>
      <c r="H26" s="17"/>
      <c r="I26" s="17"/>
      <c r="J26" s="17">
        <v>340</v>
      </c>
      <c r="K26" s="18">
        <f t="shared" si="0"/>
        <v>640</v>
      </c>
    </row>
    <row r="27" spans="1:11" ht="13.8" x14ac:dyDescent="0.25">
      <c r="A27" s="26">
        <v>23</v>
      </c>
      <c r="B27" s="27" t="s">
        <v>11</v>
      </c>
      <c r="C27" s="17"/>
      <c r="D27" s="17"/>
      <c r="E27" s="17"/>
      <c r="F27" s="17">
        <v>600</v>
      </c>
      <c r="G27" s="17"/>
      <c r="H27" s="17"/>
      <c r="I27" s="17"/>
      <c r="J27" s="17"/>
      <c r="K27" s="18">
        <f t="shared" si="0"/>
        <v>600</v>
      </c>
    </row>
    <row r="28" spans="1:11" ht="13.8" x14ac:dyDescent="0.25">
      <c r="A28" s="26">
        <v>24</v>
      </c>
      <c r="B28" s="27" t="s">
        <v>7</v>
      </c>
      <c r="C28" s="17"/>
      <c r="D28" s="17"/>
      <c r="E28" s="17"/>
      <c r="F28" s="17">
        <v>150</v>
      </c>
      <c r="G28" s="17">
        <v>400</v>
      </c>
      <c r="H28" s="17"/>
      <c r="I28" s="17"/>
      <c r="J28" s="17"/>
      <c r="K28" s="18">
        <f t="shared" si="0"/>
        <v>550</v>
      </c>
    </row>
    <row r="29" spans="1:11" ht="13.8" x14ac:dyDescent="0.25">
      <c r="A29" s="26">
        <v>24</v>
      </c>
      <c r="B29" s="28" t="s">
        <v>39</v>
      </c>
      <c r="C29" s="17"/>
      <c r="D29" s="17"/>
      <c r="E29" s="17"/>
      <c r="F29" s="17">
        <v>550</v>
      </c>
      <c r="G29" s="17"/>
      <c r="H29" s="17"/>
      <c r="I29" s="17"/>
      <c r="J29" s="17"/>
      <c r="K29" s="18">
        <f t="shared" si="0"/>
        <v>550</v>
      </c>
    </row>
    <row r="30" spans="1:11" ht="13.8" x14ac:dyDescent="0.25">
      <c r="A30" s="26">
        <v>26</v>
      </c>
      <c r="B30" s="31" t="s">
        <v>31</v>
      </c>
      <c r="C30" s="17"/>
      <c r="D30" s="17"/>
      <c r="E30" s="17"/>
      <c r="F30" s="17">
        <v>150</v>
      </c>
      <c r="G30" s="17">
        <v>350</v>
      </c>
      <c r="H30" s="17"/>
      <c r="I30" s="17"/>
      <c r="J30" s="17"/>
      <c r="K30" s="18">
        <f t="shared" si="0"/>
        <v>500</v>
      </c>
    </row>
    <row r="31" spans="1:11" ht="13.8" x14ac:dyDescent="0.25">
      <c r="A31" s="26">
        <v>26</v>
      </c>
      <c r="B31" s="27" t="s">
        <v>6</v>
      </c>
      <c r="C31" s="17"/>
      <c r="D31" s="17"/>
      <c r="E31" s="17"/>
      <c r="F31" s="17">
        <v>300</v>
      </c>
      <c r="G31" s="17">
        <v>200</v>
      </c>
      <c r="H31" s="17"/>
      <c r="I31" s="17"/>
      <c r="J31" s="17"/>
      <c r="K31" s="18">
        <f>SUM(D31:J31)</f>
        <v>500</v>
      </c>
    </row>
    <row r="32" spans="1:11" ht="13.8" x14ac:dyDescent="0.25">
      <c r="A32" s="26">
        <v>26</v>
      </c>
      <c r="B32" s="27" t="s">
        <v>56</v>
      </c>
      <c r="C32" s="17"/>
      <c r="D32" s="17"/>
      <c r="E32" s="17"/>
      <c r="F32" s="17">
        <v>300</v>
      </c>
      <c r="G32" s="17">
        <v>200</v>
      </c>
      <c r="H32" s="17"/>
      <c r="I32" s="17"/>
      <c r="J32" s="17"/>
      <c r="K32" s="18">
        <f>SUM(C32:J32)</f>
        <v>500</v>
      </c>
    </row>
    <row r="33" spans="1:11" ht="13.8" x14ac:dyDescent="0.25">
      <c r="A33" s="26">
        <v>26</v>
      </c>
      <c r="B33" s="28" t="s">
        <v>211</v>
      </c>
      <c r="C33" s="17"/>
      <c r="D33" s="17"/>
      <c r="E33" s="17"/>
      <c r="F33" s="17">
        <v>500</v>
      </c>
      <c r="G33" s="17"/>
      <c r="H33" s="17"/>
      <c r="I33" s="17"/>
      <c r="J33" s="17"/>
      <c r="K33" s="18">
        <f>SUM(C33:J33)</f>
        <v>500</v>
      </c>
    </row>
    <row r="34" spans="1:11" ht="13.8" x14ac:dyDescent="0.25">
      <c r="A34" s="26">
        <v>26</v>
      </c>
      <c r="B34" s="27" t="s">
        <v>64</v>
      </c>
      <c r="C34" s="17"/>
      <c r="D34" s="17"/>
      <c r="E34" s="17"/>
      <c r="F34" s="17">
        <v>500</v>
      </c>
      <c r="G34" s="17"/>
      <c r="H34" s="17"/>
      <c r="I34" s="17"/>
      <c r="J34" s="17"/>
      <c r="K34" s="18">
        <f>SUM(C34:J34)</f>
        <v>500</v>
      </c>
    </row>
    <row r="35" spans="1:11" ht="13.8" x14ac:dyDescent="0.25">
      <c r="A35" s="26">
        <v>31</v>
      </c>
      <c r="B35" s="27" t="s">
        <v>13</v>
      </c>
      <c r="C35" s="17"/>
      <c r="D35" s="17"/>
      <c r="E35" s="17"/>
      <c r="F35" s="17"/>
      <c r="G35" s="17">
        <v>150</v>
      </c>
      <c r="H35" s="17"/>
      <c r="I35" s="17"/>
      <c r="J35" s="17">
        <v>340</v>
      </c>
      <c r="K35" s="18">
        <f>SUM(C35:J35)</f>
        <v>490</v>
      </c>
    </row>
    <row r="36" spans="1:11" ht="13.8" x14ac:dyDescent="0.25">
      <c r="A36" s="26">
        <v>32</v>
      </c>
      <c r="B36" s="29" t="s">
        <v>55</v>
      </c>
      <c r="C36" s="17"/>
      <c r="D36" s="17"/>
      <c r="E36" s="17"/>
      <c r="F36" s="17"/>
      <c r="G36" s="17">
        <v>150</v>
      </c>
      <c r="H36" s="17"/>
      <c r="I36" s="17">
        <v>300</v>
      </c>
      <c r="J36" s="17"/>
      <c r="K36" s="18">
        <f>SUM(C36:I36)</f>
        <v>450</v>
      </c>
    </row>
    <row r="37" spans="1:11" ht="13.8" x14ac:dyDescent="0.25">
      <c r="A37" s="26">
        <v>32</v>
      </c>
      <c r="B37" s="28" t="s">
        <v>33</v>
      </c>
      <c r="C37" s="17"/>
      <c r="D37" s="17"/>
      <c r="E37" s="17"/>
      <c r="F37" s="17">
        <v>300</v>
      </c>
      <c r="G37" s="17"/>
      <c r="H37" s="17"/>
      <c r="I37" s="17">
        <v>150</v>
      </c>
      <c r="J37" s="17"/>
      <c r="K37" s="18">
        <f>SUM(C37:I37)</f>
        <v>450</v>
      </c>
    </row>
    <row r="38" spans="1:11" ht="13.8" x14ac:dyDescent="0.25">
      <c r="A38" s="26">
        <v>34</v>
      </c>
      <c r="B38" s="28" t="s">
        <v>24</v>
      </c>
      <c r="C38" s="17"/>
      <c r="D38" s="17"/>
      <c r="E38" s="17"/>
      <c r="F38" s="17">
        <v>400</v>
      </c>
      <c r="G38" s="17"/>
      <c r="H38" s="17"/>
      <c r="I38" s="17"/>
      <c r="J38" s="17"/>
      <c r="K38" s="18">
        <f t="shared" ref="K38:K46" si="1">SUM(C38:J38)</f>
        <v>400</v>
      </c>
    </row>
    <row r="39" spans="1:11" ht="13.8" x14ac:dyDescent="0.25">
      <c r="A39" s="26">
        <v>35</v>
      </c>
      <c r="B39" s="27" t="s">
        <v>42</v>
      </c>
      <c r="C39" s="17"/>
      <c r="D39" s="17"/>
      <c r="E39" s="17"/>
      <c r="F39" s="17"/>
      <c r="G39" s="17">
        <v>350</v>
      </c>
      <c r="H39" s="17"/>
      <c r="I39" s="17"/>
      <c r="J39" s="17"/>
      <c r="K39" s="18">
        <f t="shared" si="1"/>
        <v>350</v>
      </c>
    </row>
    <row r="40" spans="1:11" ht="13.8" x14ac:dyDescent="0.25">
      <c r="A40" s="26">
        <v>36</v>
      </c>
      <c r="B40" s="29" t="s">
        <v>106</v>
      </c>
      <c r="C40" s="17"/>
      <c r="D40" s="17"/>
      <c r="E40" s="17"/>
      <c r="F40" s="17"/>
      <c r="G40" s="17"/>
      <c r="H40" s="17"/>
      <c r="I40" s="17"/>
      <c r="J40" s="17">
        <v>340</v>
      </c>
      <c r="K40" s="18">
        <f t="shared" si="1"/>
        <v>340</v>
      </c>
    </row>
    <row r="41" spans="1:11" ht="13.8" x14ac:dyDescent="0.25">
      <c r="A41" s="26">
        <v>37</v>
      </c>
      <c r="B41" s="28" t="s">
        <v>57</v>
      </c>
      <c r="C41" s="17"/>
      <c r="D41" s="17"/>
      <c r="E41" s="17"/>
      <c r="F41" s="17">
        <v>300</v>
      </c>
      <c r="G41" s="17"/>
      <c r="H41" s="17"/>
      <c r="I41" s="17"/>
      <c r="J41" s="17"/>
      <c r="K41" s="18">
        <f t="shared" si="1"/>
        <v>300</v>
      </c>
    </row>
    <row r="42" spans="1:11" ht="13.8" x14ac:dyDescent="0.25">
      <c r="A42" s="26">
        <v>37</v>
      </c>
      <c r="B42" s="28" t="s">
        <v>9</v>
      </c>
      <c r="C42" s="17"/>
      <c r="D42" s="17"/>
      <c r="E42" s="17"/>
      <c r="F42" s="17">
        <v>300</v>
      </c>
      <c r="G42" s="17"/>
      <c r="H42" s="17"/>
      <c r="I42" s="17"/>
      <c r="J42" s="17"/>
      <c r="K42" s="18">
        <f t="shared" si="1"/>
        <v>300</v>
      </c>
    </row>
    <row r="43" spans="1:11" ht="13.8" x14ac:dyDescent="0.25">
      <c r="A43" s="26">
        <v>37</v>
      </c>
      <c r="B43" s="27" t="s">
        <v>32</v>
      </c>
      <c r="C43" s="17"/>
      <c r="D43" s="17"/>
      <c r="E43" s="17"/>
      <c r="F43" s="17">
        <v>300</v>
      </c>
      <c r="G43" s="17"/>
      <c r="H43" s="17"/>
      <c r="I43" s="17"/>
      <c r="J43" s="17"/>
      <c r="K43" s="18">
        <f t="shared" si="1"/>
        <v>300</v>
      </c>
    </row>
    <row r="44" spans="1:11" ht="13.8" x14ac:dyDescent="0.25">
      <c r="A44" s="26">
        <v>40</v>
      </c>
      <c r="B44" s="28" t="s">
        <v>5</v>
      </c>
      <c r="C44" s="17"/>
      <c r="D44" s="17"/>
      <c r="E44" s="17"/>
      <c r="F44" s="17"/>
      <c r="G44" s="17">
        <v>250</v>
      </c>
      <c r="H44" s="17"/>
      <c r="I44" s="17"/>
      <c r="J44" s="17"/>
      <c r="K44" s="18">
        <f t="shared" si="1"/>
        <v>250</v>
      </c>
    </row>
    <row r="45" spans="1:11" ht="13.8" x14ac:dyDescent="0.25">
      <c r="A45" s="26">
        <v>41</v>
      </c>
      <c r="B45" s="28" t="s">
        <v>23</v>
      </c>
      <c r="C45" s="17"/>
      <c r="D45" s="17"/>
      <c r="E45" s="17"/>
      <c r="F45" s="17"/>
      <c r="G45" s="17">
        <v>200</v>
      </c>
      <c r="H45" s="17"/>
      <c r="I45" s="17"/>
      <c r="J45" s="17"/>
      <c r="K45" s="18">
        <f t="shared" si="1"/>
        <v>200</v>
      </c>
    </row>
    <row r="46" spans="1:11" ht="13.8" x14ac:dyDescent="0.25">
      <c r="A46" s="26">
        <v>41</v>
      </c>
      <c r="B46" s="28" t="s">
        <v>60</v>
      </c>
      <c r="C46" s="17"/>
      <c r="D46" s="17"/>
      <c r="E46" s="17"/>
      <c r="F46" s="17">
        <v>200</v>
      </c>
      <c r="G46" s="17"/>
      <c r="H46" s="17"/>
      <c r="I46" s="17"/>
      <c r="J46" s="17"/>
      <c r="K46" s="18">
        <f t="shared" si="1"/>
        <v>200</v>
      </c>
    </row>
    <row r="47" spans="1:11" ht="13.8" x14ac:dyDescent="0.25">
      <c r="A47" s="26">
        <v>43</v>
      </c>
      <c r="B47" s="31" t="s">
        <v>35</v>
      </c>
      <c r="C47" s="17"/>
      <c r="D47" s="17"/>
      <c r="E47" s="17"/>
      <c r="F47" s="17"/>
      <c r="G47" s="17"/>
      <c r="H47" s="17"/>
      <c r="I47" s="17">
        <v>150</v>
      </c>
      <c r="J47" s="17"/>
      <c r="K47" s="18">
        <f>SUM(C47:I47)</f>
        <v>150</v>
      </c>
    </row>
    <row r="48" spans="1:11" ht="13.8" x14ac:dyDescent="0.25">
      <c r="A48" s="26">
        <v>43</v>
      </c>
      <c r="B48" s="28" t="s">
        <v>65</v>
      </c>
      <c r="C48" s="17"/>
      <c r="D48" s="17"/>
      <c r="E48" s="17"/>
      <c r="F48" s="17">
        <v>150</v>
      </c>
      <c r="G48" s="17"/>
      <c r="H48" s="17"/>
      <c r="I48" s="17"/>
      <c r="J48" s="17"/>
      <c r="K48" s="18">
        <f>SUM(C48:J48)</f>
        <v>150</v>
      </c>
    </row>
    <row r="49" spans="1:11" ht="13.8" x14ac:dyDescent="0.25">
      <c r="A49" s="26">
        <v>43</v>
      </c>
      <c r="B49" s="28" t="s">
        <v>212</v>
      </c>
      <c r="C49" s="17"/>
      <c r="D49" s="17"/>
      <c r="E49" s="17"/>
      <c r="F49" s="17">
        <v>150</v>
      </c>
      <c r="G49" s="17"/>
      <c r="H49" s="17"/>
      <c r="I49" s="17"/>
      <c r="J49" s="17"/>
      <c r="K49" s="18">
        <f>SUM(C49:J49)</f>
        <v>150</v>
      </c>
    </row>
    <row r="50" spans="1:11" ht="13.8" x14ac:dyDescent="0.25">
      <c r="A50" s="26">
        <v>46</v>
      </c>
      <c r="B50" s="27" t="s">
        <v>207</v>
      </c>
      <c r="C50" s="17"/>
      <c r="D50" s="17"/>
      <c r="E50" s="17"/>
      <c r="F50" s="17"/>
      <c r="G50" s="17"/>
      <c r="H50" s="17"/>
      <c r="I50" s="17">
        <v>100</v>
      </c>
      <c r="J50" s="17"/>
      <c r="K50" s="18">
        <f>SUM(C50:I50)</f>
        <v>100</v>
      </c>
    </row>
    <row r="51" spans="1:11" ht="13.8" x14ac:dyDescent="0.25">
      <c r="A51" s="26">
        <v>46</v>
      </c>
      <c r="B51" s="27" t="s">
        <v>20</v>
      </c>
      <c r="C51" s="17"/>
      <c r="D51" s="17"/>
      <c r="E51" s="17"/>
      <c r="F51" s="17"/>
      <c r="G51" s="17">
        <v>100</v>
      </c>
      <c r="H51" s="17"/>
      <c r="I51" s="17"/>
      <c r="J51" s="17"/>
      <c r="K51" s="18">
        <f>SUM(C51:J51)</f>
        <v>100</v>
      </c>
    </row>
    <row r="52" spans="1:11" ht="13.8" x14ac:dyDescent="0.25">
      <c r="A52" s="26">
        <v>48</v>
      </c>
      <c r="B52" s="29" t="s">
        <v>58</v>
      </c>
      <c r="C52" s="17"/>
      <c r="D52" s="17"/>
      <c r="E52" s="17"/>
      <c r="F52" s="17"/>
      <c r="G52" s="17"/>
      <c r="H52" s="17"/>
      <c r="I52" s="17">
        <v>50</v>
      </c>
      <c r="J52" s="17"/>
      <c r="K52" s="18">
        <f>SUM(C52:I52)</f>
        <v>50</v>
      </c>
    </row>
    <row r="53" spans="1:11" ht="13.8" x14ac:dyDescent="0.25">
      <c r="A53" s="26">
        <v>48</v>
      </c>
      <c r="B53" s="27" t="s">
        <v>10</v>
      </c>
      <c r="C53" s="17"/>
      <c r="D53" s="17"/>
      <c r="E53" s="17"/>
      <c r="F53" s="17"/>
      <c r="G53" s="17"/>
      <c r="H53" s="17"/>
      <c r="I53" s="17">
        <v>50</v>
      </c>
      <c r="J53" s="17"/>
      <c r="K53" s="18">
        <f>SUM(C53:I53)</f>
        <v>50</v>
      </c>
    </row>
    <row r="54" spans="1:11" ht="13.8" x14ac:dyDescent="0.25">
      <c r="A54" s="26"/>
      <c r="B54" s="28"/>
      <c r="C54" s="17"/>
      <c r="D54" s="17"/>
      <c r="E54" s="17"/>
      <c r="F54" s="17"/>
      <c r="G54" s="17"/>
      <c r="H54" s="17"/>
      <c r="I54" s="17"/>
      <c r="J54" s="17"/>
      <c r="K54" s="18"/>
    </row>
    <row r="55" spans="1:11" ht="13.8" x14ac:dyDescent="0.25">
      <c r="A55" s="26"/>
      <c r="B55" s="28"/>
      <c r="C55" s="19"/>
      <c r="D55" s="19"/>
      <c r="E55" s="19"/>
      <c r="F55" s="19"/>
      <c r="G55" s="19"/>
      <c r="H55" s="19"/>
      <c r="I55" s="19"/>
      <c r="J55" s="17"/>
      <c r="K55" s="18"/>
    </row>
    <row r="56" spans="1:11" ht="13.8" x14ac:dyDescent="0.25">
      <c r="A56" s="26"/>
      <c r="B56" s="28"/>
      <c r="C56" s="19"/>
      <c r="D56" s="19"/>
      <c r="E56" s="19"/>
      <c r="F56" s="19"/>
      <c r="G56" s="19"/>
      <c r="H56" s="19"/>
      <c r="I56" s="19"/>
      <c r="J56" s="17"/>
      <c r="K56" s="18"/>
    </row>
    <row r="57" spans="1:11" ht="13.8" x14ac:dyDescent="0.25">
      <c r="A57" s="26"/>
      <c r="B57" s="28"/>
      <c r="C57" s="19"/>
      <c r="D57" s="19"/>
      <c r="E57" s="19"/>
      <c r="F57" s="19"/>
      <c r="G57" s="19"/>
      <c r="H57" s="19"/>
      <c r="I57" s="19"/>
      <c r="J57" s="17"/>
      <c r="K57" s="18"/>
    </row>
    <row r="58" spans="1:11" ht="13.8" x14ac:dyDescent="0.25">
      <c r="A58" s="26"/>
      <c r="B58" s="28"/>
      <c r="C58" s="19"/>
      <c r="D58" s="19"/>
      <c r="E58" s="19"/>
      <c r="F58" s="19"/>
      <c r="G58" s="19"/>
      <c r="H58" s="19"/>
      <c r="I58" s="19"/>
      <c r="J58" s="17"/>
      <c r="K58" s="18"/>
    </row>
    <row r="59" spans="1:11" ht="13.8" x14ac:dyDescent="0.25">
      <c r="A59" s="26"/>
      <c r="B59" s="28"/>
      <c r="C59" s="19"/>
      <c r="D59" s="19"/>
      <c r="E59" s="19"/>
      <c r="F59" s="19"/>
      <c r="G59" s="19"/>
      <c r="H59" s="19"/>
      <c r="I59" s="19"/>
      <c r="J59" s="17"/>
      <c r="K59" s="18"/>
    </row>
    <row r="60" spans="1:11" ht="13.8" x14ac:dyDescent="0.25">
      <c r="A60" s="26"/>
      <c r="B60" s="28"/>
      <c r="C60" s="19"/>
      <c r="D60" s="19"/>
      <c r="E60" s="19"/>
      <c r="F60" s="19"/>
      <c r="G60" s="19"/>
      <c r="H60" s="19"/>
      <c r="I60" s="19"/>
      <c r="J60" s="17"/>
      <c r="K60" s="18"/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61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240" x14ac:dyDescent="0.25">
      <c r="A1" s="6"/>
      <c r="B1" s="6"/>
      <c r="C1" s="6"/>
      <c r="D1" s="6"/>
      <c r="E1" s="6"/>
      <c r="F1" s="6"/>
      <c r="G1" s="6"/>
      <c r="H1" s="6"/>
      <c r="I1" s="6"/>
    </row>
    <row r="2" spans="1:240" ht="17.399999999999999" x14ac:dyDescent="0.3">
      <c r="A2" s="7"/>
      <c r="B2" s="8" t="s">
        <v>69</v>
      </c>
      <c r="C2" s="9"/>
      <c r="D2" s="9"/>
      <c r="E2" s="9"/>
      <c r="F2" s="9"/>
      <c r="G2" s="9"/>
      <c r="H2" s="9"/>
      <c r="I2" s="7"/>
    </row>
    <row r="3" spans="1:240" ht="13.95" customHeight="1" thickBot="1" x14ac:dyDescent="0.35">
      <c r="A3" s="7"/>
      <c r="B3" s="8"/>
      <c r="C3" s="9"/>
      <c r="D3" s="9"/>
      <c r="E3" s="9"/>
      <c r="F3" s="9"/>
      <c r="G3" s="9"/>
      <c r="H3" s="9"/>
      <c r="I3" s="7"/>
    </row>
    <row r="4" spans="1:240" ht="29.25" customHeight="1" thickBot="1" x14ac:dyDescent="0.3">
      <c r="A4" s="22" t="s">
        <v>67</v>
      </c>
      <c r="B4" s="23" t="s">
        <v>0</v>
      </c>
      <c r="C4" s="23" t="s">
        <v>48</v>
      </c>
      <c r="D4" s="23" t="s">
        <v>77</v>
      </c>
      <c r="E4" s="23" t="s">
        <v>49</v>
      </c>
      <c r="F4" s="23" t="s">
        <v>63</v>
      </c>
      <c r="G4" s="23" t="s">
        <v>50</v>
      </c>
      <c r="H4" s="23" t="s">
        <v>51</v>
      </c>
      <c r="I4" s="10" t="s">
        <v>1</v>
      </c>
    </row>
    <row r="5" spans="1:240" ht="13.8" x14ac:dyDescent="0.25">
      <c r="A5" s="24">
        <v>1</v>
      </c>
      <c r="B5" s="25" t="s">
        <v>47</v>
      </c>
      <c r="C5" s="11">
        <v>11400</v>
      </c>
      <c r="D5" s="21">
        <v>5300</v>
      </c>
      <c r="E5" s="14">
        <v>3000</v>
      </c>
      <c r="F5" s="14">
        <v>350</v>
      </c>
      <c r="G5" s="14">
        <v>150</v>
      </c>
      <c r="H5" s="14">
        <v>200</v>
      </c>
      <c r="I5" s="15">
        <f t="shared" ref="I5:I36" si="0">SUM(C5:H5)</f>
        <v>20400</v>
      </c>
      <c r="IF5">
        <f>SUM(IF1:IV4)</f>
        <v>0</v>
      </c>
    </row>
    <row r="6" spans="1:240" ht="13.8" x14ac:dyDescent="0.25">
      <c r="A6" s="26">
        <v>2</v>
      </c>
      <c r="B6" s="27" t="s">
        <v>15</v>
      </c>
      <c r="C6" s="12">
        <v>4700</v>
      </c>
      <c r="D6" s="16">
        <v>3400</v>
      </c>
      <c r="E6" s="17">
        <v>2650</v>
      </c>
      <c r="F6" s="17">
        <v>1100</v>
      </c>
      <c r="G6" s="17">
        <v>500</v>
      </c>
      <c r="H6" s="17">
        <v>1200</v>
      </c>
      <c r="I6" s="18">
        <f t="shared" si="0"/>
        <v>13550</v>
      </c>
      <c r="IF6">
        <f>SUM(IF1:IV5)</f>
        <v>0</v>
      </c>
    </row>
    <row r="7" spans="1:240" ht="13.8" x14ac:dyDescent="0.25">
      <c r="A7" s="26">
        <v>3</v>
      </c>
      <c r="B7" s="27" t="s">
        <v>2</v>
      </c>
      <c r="C7" s="12">
        <v>6400</v>
      </c>
      <c r="D7" s="16">
        <v>1600</v>
      </c>
      <c r="E7" s="17">
        <v>1950</v>
      </c>
      <c r="F7" s="17">
        <v>650</v>
      </c>
      <c r="G7" s="17">
        <v>750</v>
      </c>
      <c r="H7" s="17">
        <v>300</v>
      </c>
      <c r="I7" s="18">
        <f t="shared" si="0"/>
        <v>11650</v>
      </c>
      <c r="IF7">
        <f>SUM(IF2:IV6)</f>
        <v>0</v>
      </c>
    </row>
    <row r="8" spans="1:240" ht="13.8" x14ac:dyDescent="0.25">
      <c r="A8" s="26">
        <v>4</v>
      </c>
      <c r="B8" s="28" t="s">
        <v>4</v>
      </c>
      <c r="C8" s="16"/>
      <c r="D8" s="16">
        <v>2400</v>
      </c>
      <c r="E8" s="17">
        <v>1750</v>
      </c>
      <c r="F8" s="17">
        <v>150</v>
      </c>
      <c r="G8" s="17">
        <v>200</v>
      </c>
      <c r="H8" s="17">
        <v>1050</v>
      </c>
      <c r="I8" s="18">
        <f t="shared" si="0"/>
        <v>5550</v>
      </c>
      <c r="IF8">
        <f>SUM(IF1:IV7)</f>
        <v>0</v>
      </c>
    </row>
    <row r="9" spans="1:240" ht="13.8" x14ac:dyDescent="0.25">
      <c r="A9" s="26">
        <v>5</v>
      </c>
      <c r="B9" s="27" t="s">
        <v>7</v>
      </c>
      <c r="C9" s="12">
        <v>2800</v>
      </c>
      <c r="D9" s="16"/>
      <c r="E9" s="17">
        <v>600</v>
      </c>
      <c r="F9" s="17">
        <v>500</v>
      </c>
      <c r="G9" s="17">
        <v>350</v>
      </c>
      <c r="H9" s="17"/>
      <c r="I9" s="18">
        <f t="shared" si="0"/>
        <v>4250</v>
      </c>
      <c r="IF9">
        <f>SUM(IF7:IV8)</f>
        <v>0</v>
      </c>
    </row>
    <row r="10" spans="1:240" ht="13.8" x14ac:dyDescent="0.25">
      <c r="A10" s="26">
        <v>6</v>
      </c>
      <c r="B10" s="29" t="s">
        <v>31</v>
      </c>
      <c r="C10" s="12">
        <v>400</v>
      </c>
      <c r="D10" s="16">
        <v>1700</v>
      </c>
      <c r="E10" s="17">
        <v>650</v>
      </c>
      <c r="F10" s="17">
        <v>350</v>
      </c>
      <c r="G10" s="17">
        <v>250</v>
      </c>
      <c r="H10" s="17"/>
      <c r="I10" s="18">
        <f t="shared" si="0"/>
        <v>3350</v>
      </c>
      <c r="IF10">
        <f>SUM(IF1:IV9)</f>
        <v>0</v>
      </c>
    </row>
    <row r="11" spans="1:240" ht="13.8" x14ac:dyDescent="0.25">
      <c r="A11" s="26">
        <v>7</v>
      </c>
      <c r="B11" s="27" t="s">
        <v>11</v>
      </c>
      <c r="C11" s="12">
        <v>1000</v>
      </c>
      <c r="D11" s="16">
        <v>1200</v>
      </c>
      <c r="E11" s="17">
        <v>500</v>
      </c>
      <c r="F11" s="17">
        <v>200</v>
      </c>
      <c r="G11" s="17">
        <v>200</v>
      </c>
      <c r="H11" s="17"/>
      <c r="I11" s="18">
        <f t="shared" si="0"/>
        <v>3100</v>
      </c>
      <c r="IF11">
        <f>SUM(IF2:IV10)</f>
        <v>0</v>
      </c>
    </row>
    <row r="12" spans="1:240" ht="13.8" x14ac:dyDescent="0.25">
      <c r="A12" s="26">
        <v>8</v>
      </c>
      <c r="B12" s="27" t="s">
        <v>44</v>
      </c>
      <c r="C12" s="12">
        <v>500</v>
      </c>
      <c r="D12" s="16">
        <v>1400</v>
      </c>
      <c r="E12" s="17">
        <v>350</v>
      </c>
      <c r="F12" s="17">
        <v>600</v>
      </c>
      <c r="G12" s="17"/>
      <c r="H12" s="17">
        <v>150</v>
      </c>
      <c r="I12" s="18">
        <f t="shared" si="0"/>
        <v>3000</v>
      </c>
      <c r="IF12">
        <f>SUM(IF4:IV11)</f>
        <v>0</v>
      </c>
    </row>
    <row r="13" spans="1:240" ht="13.8" x14ac:dyDescent="0.25">
      <c r="A13" s="26">
        <v>9</v>
      </c>
      <c r="B13" s="27" t="s">
        <v>40</v>
      </c>
      <c r="C13" s="12">
        <v>300</v>
      </c>
      <c r="D13" s="16">
        <v>800</v>
      </c>
      <c r="E13" s="17">
        <v>500</v>
      </c>
      <c r="F13" s="17">
        <v>350</v>
      </c>
      <c r="G13" s="17">
        <v>300</v>
      </c>
      <c r="H13" s="17"/>
      <c r="I13" s="18">
        <f t="shared" si="0"/>
        <v>2250</v>
      </c>
      <c r="IF13">
        <f>SUM(IF1:IV12)</f>
        <v>0</v>
      </c>
    </row>
    <row r="14" spans="1:240" ht="13.8" x14ac:dyDescent="0.25">
      <c r="A14" s="26">
        <v>10</v>
      </c>
      <c r="B14" s="27" t="s">
        <v>14</v>
      </c>
      <c r="C14" s="12">
        <v>300</v>
      </c>
      <c r="D14" s="16">
        <v>1100</v>
      </c>
      <c r="E14" s="17"/>
      <c r="F14" s="17">
        <v>500</v>
      </c>
      <c r="G14" s="17"/>
      <c r="H14" s="17">
        <v>300</v>
      </c>
      <c r="I14" s="18">
        <f t="shared" si="0"/>
        <v>2200</v>
      </c>
      <c r="IF14">
        <f>SUM(IF1:IV13)</f>
        <v>0</v>
      </c>
    </row>
    <row r="15" spans="1:240" ht="13.8" x14ac:dyDescent="0.25">
      <c r="A15" s="26">
        <v>11</v>
      </c>
      <c r="B15" s="30" t="s">
        <v>19</v>
      </c>
      <c r="C15" s="12">
        <v>500</v>
      </c>
      <c r="D15" s="16">
        <v>1000</v>
      </c>
      <c r="E15" s="17"/>
      <c r="F15" s="17">
        <v>200</v>
      </c>
      <c r="G15" s="17"/>
      <c r="H15" s="17">
        <v>400</v>
      </c>
      <c r="I15" s="18">
        <f t="shared" si="0"/>
        <v>2100</v>
      </c>
      <c r="IF15">
        <f>SUM(IF11:IV14)</f>
        <v>0</v>
      </c>
    </row>
    <row r="16" spans="1:240" ht="13.8" x14ac:dyDescent="0.25">
      <c r="A16" s="26">
        <v>12</v>
      </c>
      <c r="B16" s="28" t="s">
        <v>43</v>
      </c>
      <c r="C16" s="16"/>
      <c r="D16" s="16"/>
      <c r="E16" s="17">
        <v>600</v>
      </c>
      <c r="F16" s="17">
        <v>1000</v>
      </c>
      <c r="G16" s="17">
        <v>300</v>
      </c>
      <c r="H16" s="17">
        <v>150</v>
      </c>
      <c r="I16" s="18">
        <f t="shared" si="0"/>
        <v>2050</v>
      </c>
      <c r="IF16">
        <f>SUM(IF1:IV15)</f>
        <v>0</v>
      </c>
    </row>
    <row r="17" spans="1:240" ht="13.8" x14ac:dyDescent="0.25">
      <c r="A17" s="26">
        <v>13</v>
      </c>
      <c r="B17" s="31" t="s">
        <v>17</v>
      </c>
      <c r="C17" s="13">
        <v>600</v>
      </c>
      <c r="D17" s="16">
        <v>600</v>
      </c>
      <c r="E17" s="17">
        <v>350</v>
      </c>
      <c r="F17" s="17">
        <v>150</v>
      </c>
      <c r="G17" s="17"/>
      <c r="H17" s="17"/>
      <c r="I17" s="18">
        <f t="shared" si="0"/>
        <v>1700</v>
      </c>
      <c r="IF17">
        <f>SUM(IF12:IV16)</f>
        <v>0</v>
      </c>
    </row>
    <row r="18" spans="1:240" ht="13.8" x14ac:dyDescent="0.25">
      <c r="A18" s="26">
        <v>13</v>
      </c>
      <c r="B18" s="29" t="s">
        <v>3</v>
      </c>
      <c r="C18" s="12">
        <v>300</v>
      </c>
      <c r="D18" s="16">
        <v>200</v>
      </c>
      <c r="E18" s="17">
        <v>800</v>
      </c>
      <c r="F18" s="17">
        <v>300</v>
      </c>
      <c r="G18" s="17">
        <v>100</v>
      </c>
      <c r="H18" s="17"/>
      <c r="I18" s="18">
        <f t="shared" si="0"/>
        <v>1700</v>
      </c>
      <c r="IF18">
        <f>SUM(IF1:IV17)</f>
        <v>0</v>
      </c>
    </row>
    <row r="19" spans="1:240" ht="13.8" x14ac:dyDescent="0.25">
      <c r="A19" s="26">
        <v>15</v>
      </c>
      <c r="B19" s="29" t="s">
        <v>28</v>
      </c>
      <c r="C19" s="12">
        <v>400</v>
      </c>
      <c r="D19" s="16"/>
      <c r="E19" s="17">
        <v>800</v>
      </c>
      <c r="F19" s="17"/>
      <c r="G19" s="17">
        <v>50</v>
      </c>
      <c r="H19" s="17">
        <v>200</v>
      </c>
      <c r="I19" s="18">
        <f t="shared" si="0"/>
        <v>1450</v>
      </c>
      <c r="IF19">
        <f>SUM(IF5:IV18)</f>
        <v>0</v>
      </c>
    </row>
    <row r="20" spans="1:240" ht="13.8" x14ac:dyDescent="0.25">
      <c r="A20" s="26">
        <v>16</v>
      </c>
      <c r="B20" s="31" t="s">
        <v>36</v>
      </c>
      <c r="C20" s="13">
        <v>1300</v>
      </c>
      <c r="D20" s="16"/>
      <c r="E20" s="17"/>
      <c r="F20" s="17"/>
      <c r="G20" s="17"/>
      <c r="H20" s="17"/>
      <c r="I20" s="18">
        <f t="shared" si="0"/>
        <v>1300</v>
      </c>
      <c r="IF20">
        <f>SUM(IF14:IV19)</f>
        <v>0</v>
      </c>
    </row>
    <row r="21" spans="1:240" ht="13.8" x14ac:dyDescent="0.25">
      <c r="A21" s="26">
        <v>16</v>
      </c>
      <c r="B21" s="29" t="s">
        <v>34</v>
      </c>
      <c r="C21" s="12">
        <v>800</v>
      </c>
      <c r="D21" s="16">
        <v>300</v>
      </c>
      <c r="E21" s="17"/>
      <c r="F21" s="17">
        <v>200</v>
      </c>
      <c r="G21" s="17"/>
      <c r="H21" s="17"/>
      <c r="I21" s="18">
        <f t="shared" si="0"/>
        <v>1300</v>
      </c>
      <c r="IF21">
        <f>SUM(IF12:IV20)</f>
        <v>0</v>
      </c>
    </row>
    <row r="22" spans="1:240" ht="13.8" x14ac:dyDescent="0.25">
      <c r="A22" s="26">
        <v>18</v>
      </c>
      <c r="B22" s="28" t="s">
        <v>30</v>
      </c>
      <c r="C22" s="16"/>
      <c r="D22" s="16">
        <v>500</v>
      </c>
      <c r="E22" s="17">
        <v>600</v>
      </c>
      <c r="F22" s="17"/>
      <c r="G22" s="17"/>
      <c r="H22" s="17"/>
      <c r="I22" s="18">
        <f t="shared" si="0"/>
        <v>1100</v>
      </c>
    </row>
    <row r="23" spans="1:240" ht="13.8" x14ac:dyDescent="0.25">
      <c r="A23" s="26">
        <v>19</v>
      </c>
      <c r="B23" s="27" t="s">
        <v>8</v>
      </c>
      <c r="C23" s="12">
        <v>1000</v>
      </c>
      <c r="D23" s="16"/>
      <c r="E23" s="17"/>
      <c r="F23" s="17"/>
      <c r="G23" s="17"/>
      <c r="H23" s="17"/>
      <c r="I23" s="18">
        <f t="shared" si="0"/>
        <v>1000</v>
      </c>
      <c r="IF23">
        <f>SUM(IF15:IV22)</f>
        <v>0</v>
      </c>
    </row>
    <row r="24" spans="1:240" ht="13.8" x14ac:dyDescent="0.25">
      <c r="A24" s="26">
        <v>20</v>
      </c>
      <c r="B24" s="29" t="s">
        <v>37</v>
      </c>
      <c r="C24" s="12">
        <v>400</v>
      </c>
      <c r="D24" s="16"/>
      <c r="E24" s="17">
        <v>200</v>
      </c>
      <c r="F24" s="17">
        <v>200</v>
      </c>
      <c r="G24" s="17"/>
      <c r="H24" s="17">
        <v>150</v>
      </c>
      <c r="I24" s="18">
        <f t="shared" si="0"/>
        <v>950</v>
      </c>
      <c r="IF24">
        <f>SUM(IF7:IV23)</f>
        <v>0</v>
      </c>
    </row>
    <row r="25" spans="1:240" ht="13.8" x14ac:dyDescent="0.25">
      <c r="A25" s="26">
        <v>21</v>
      </c>
      <c r="B25" s="27" t="s">
        <v>54</v>
      </c>
      <c r="C25" s="12">
        <v>900</v>
      </c>
      <c r="D25" s="16"/>
      <c r="E25" s="17"/>
      <c r="F25" s="17"/>
      <c r="G25" s="17"/>
      <c r="H25" s="17"/>
      <c r="I25" s="18">
        <f t="shared" si="0"/>
        <v>900</v>
      </c>
      <c r="IF25">
        <f>SUM(IF18:IV24)</f>
        <v>0</v>
      </c>
    </row>
    <row r="26" spans="1:240" ht="13.8" x14ac:dyDescent="0.25">
      <c r="A26" s="26">
        <v>21</v>
      </c>
      <c r="B26" s="31" t="s">
        <v>21</v>
      </c>
      <c r="C26" s="13">
        <v>400</v>
      </c>
      <c r="D26" s="16">
        <v>300</v>
      </c>
      <c r="E26" s="17"/>
      <c r="F26" s="17">
        <v>200</v>
      </c>
      <c r="G26" s="17"/>
      <c r="H26" s="17"/>
      <c r="I26" s="18">
        <f t="shared" si="0"/>
        <v>900</v>
      </c>
      <c r="IF26">
        <f>SUM(IF8:IV25)</f>
        <v>0</v>
      </c>
    </row>
    <row r="27" spans="1:240" ht="13.8" x14ac:dyDescent="0.25">
      <c r="A27" s="26">
        <v>23</v>
      </c>
      <c r="B27" s="31" t="s">
        <v>23</v>
      </c>
      <c r="C27" s="13">
        <v>500</v>
      </c>
      <c r="D27" s="16"/>
      <c r="E27" s="17"/>
      <c r="F27" s="17">
        <v>200</v>
      </c>
      <c r="G27" s="17">
        <v>150</v>
      </c>
      <c r="H27" s="17"/>
      <c r="I27" s="18">
        <f t="shared" si="0"/>
        <v>850</v>
      </c>
      <c r="IF27">
        <f>SUM(C27:IE27)</f>
        <v>1700</v>
      </c>
    </row>
    <row r="28" spans="1:240" ht="13.8" x14ac:dyDescent="0.25">
      <c r="A28" s="26">
        <v>24</v>
      </c>
      <c r="B28" s="31" t="s">
        <v>26</v>
      </c>
      <c r="C28" s="13">
        <v>400</v>
      </c>
      <c r="D28" s="16">
        <v>400</v>
      </c>
      <c r="E28" s="17"/>
      <c r="F28" s="17"/>
      <c r="G28" s="17"/>
      <c r="H28" s="17"/>
      <c r="I28" s="18">
        <f t="shared" si="0"/>
        <v>800</v>
      </c>
      <c r="IF28">
        <f>SUM(IF22:IV27)</f>
        <v>1700</v>
      </c>
    </row>
    <row r="29" spans="1:240" ht="13.8" x14ac:dyDescent="0.25">
      <c r="A29" s="26">
        <v>25</v>
      </c>
      <c r="B29" s="31" t="s">
        <v>25</v>
      </c>
      <c r="C29" s="13">
        <v>400</v>
      </c>
      <c r="D29" s="16"/>
      <c r="E29" s="17">
        <v>350</v>
      </c>
      <c r="F29" s="17"/>
      <c r="G29" s="17"/>
      <c r="H29" s="17"/>
      <c r="I29" s="18">
        <f t="shared" si="0"/>
        <v>750</v>
      </c>
      <c r="IF29">
        <f>SUM(IF23:IV28)</f>
        <v>3400</v>
      </c>
    </row>
    <row r="30" spans="1:240" ht="13.8" x14ac:dyDescent="0.25">
      <c r="A30" s="26">
        <v>25</v>
      </c>
      <c r="B30" s="28" t="s">
        <v>41</v>
      </c>
      <c r="C30" s="16"/>
      <c r="D30" s="16">
        <v>200</v>
      </c>
      <c r="E30" s="17">
        <v>200</v>
      </c>
      <c r="F30" s="17">
        <v>200</v>
      </c>
      <c r="G30" s="17">
        <v>150</v>
      </c>
      <c r="H30" s="17"/>
      <c r="I30" s="18">
        <f t="shared" si="0"/>
        <v>750</v>
      </c>
      <c r="IF30">
        <f>SUM(IF13:IV29)</f>
        <v>6800</v>
      </c>
    </row>
    <row r="31" spans="1:240" ht="13.8" x14ac:dyDescent="0.25">
      <c r="A31" s="26">
        <v>27</v>
      </c>
      <c r="B31" s="27" t="s">
        <v>38</v>
      </c>
      <c r="C31" s="12">
        <v>700</v>
      </c>
      <c r="D31" s="16"/>
      <c r="E31" s="17"/>
      <c r="F31" s="17"/>
      <c r="G31" s="17"/>
      <c r="H31" s="17"/>
      <c r="I31" s="18">
        <f t="shared" si="0"/>
        <v>700</v>
      </c>
      <c r="IF31">
        <f>SUM(IF19:IV30)</f>
        <v>13600</v>
      </c>
    </row>
    <row r="32" spans="1:240" ht="13.8" x14ac:dyDescent="0.25">
      <c r="A32" s="26">
        <v>27</v>
      </c>
      <c r="B32" s="28" t="s">
        <v>60</v>
      </c>
      <c r="C32" s="16"/>
      <c r="D32" s="16">
        <v>400</v>
      </c>
      <c r="E32" s="17">
        <v>300</v>
      </c>
      <c r="F32" s="17"/>
      <c r="G32" s="17"/>
      <c r="H32" s="17"/>
      <c r="I32" s="18">
        <f t="shared" si="0"/>
        <v>700</v>
      </c>
      <c r="IF32">
        <f>SUM(IF26:IV31)</f>
        <v>27200</v>
      </c>
    </row>
    <row r="33" spans="1:240" ht="13.8" x14ac:dyDescent="0.25">
      <c r="A33" s="26">
        <v>27</v>
      </c>
      <c r="B33" s="28" t="s">
        <v>12</v>
      </c>
      <c r="C33" s="16"/>
      <c r="D33" s="16">
        <v>300</v>
      </c>
      <c r="E33" s="17"/>
      <c r="F33" s="17">
        <v>350</v>
      </c>
      <c r="G33" s="17">
        <v>50</v>
      </c>
      <c r="H33" s="17"/>
      <c r="I33" s="18">
        <f t="shared" si="0"/>
        <v>700</v>
      </c>
      <c r="IF33">
        <f>SUM(IF17:IV32)</f>
        <v>54400</v>
      </c>
    </row>
    <row r="34" spans="1:240" ht="13.8" x14ac:dyDescent="0.25">
      <c r="A34" s="26">
        <v>27</v>
      </c>
      <c r="B34" s="27" t="s">
        <v>27</v>
      </c>
      <c r="C34" s="12"/>
      <c r="D34" s="16"/>
      <c r="E34" s="17">
        <v>700</v>
      </c>
      <c r="F34" s="17"/>
      <c r="G34" s="17"/>
      <c r="H34" s="17"/>
      <c r="I34" s="18">
        <f t="shared" si="0"/>
        <v>700</v>
      </c>
      <c r="IF34">
        <f>SUM(IF23:IV33)</f>
        <v>108800</v>
      </c>
    </row>
    <row r="35" spans="1:240" ht="13.8" x14ac:dyDescent="0.25">
      <c r="A35" s="26">
        <v>31</v>
      </c>
      <c r="B35" s="27" t="s">
        <v>24</v>
      </c>
      <c r="C35" s="12"/>
      <c r="D35" s="16">
        <v>200</v>
      </c>
      <c r="E35" s="17">
        <v>300</v>
      </c>
      <c r="F35" s="17"/>
      <c r="G35" s="17">
        <v>150</v>
      </c>
      <c r="H35" s="17"/>
      <c r="I35" s="18">
        <f t="shared" si="0"/>
        <v>650</v>
      </c>
    </row>
    <row r="36" spans="1:240" ht="13.8" x14ac:dyDescent="0.25">
      <c r="A36" s="26">
        <v>32</v>
      </c>
      <c r="B36" s="29" t="s">
        <v>59</v>
      </c>
      <c r="C36" s="12">
        <v>300</v>
      </c>
      <c r="D36" s="16">
        <v>300</v>
      </c>
      <c r="E36" s="17"/>
      <c r="F36" s="17"/>
      <c r="G36" s="17"/>
      <c r="H36" s="17"/>
      <c r="I36" s="18">
        <f t="shared" si="0"/>
        <v>600</v>
      </c>
      <c r="IF36">
        <f>SUM(IF33:IV35)</f>
        <v>163200</v>
      </c>
    </row>
    <row r="37" spans="1:240" ht="13.8" x14ac:dyDescent="0.25">
      <c r="A37" s="26">
        <v>32</v>
      </c>
      <c r="B37" s="28" t="s">
        <v>16</v>
      </c>
      <c r="C37" s="16"/>
      <c r="D37" s="16">
        <v>500</v>
      </c>
      <c r="E37" s="17"/>
      <c r="F37" s="17">
        <v>100</v>
      </c>
      <c r="G37" s="17"/>
      <c r="H37" s="17"/>
      <c r="I37" s="18">
        <f t="shared" ref="I37:I61" si="1">SUM(C37:H37)</f>
        <v>600</v>
      </c>
      <c r="IF37">
        <f>SUM(IF19:IV36)</f>
        <v>380800</v>
      </c>
    </row>
    <row r="38" spans="1:240" ht="13.8" x14ac:dyDescent="0.25">
      <c r="A38" s="26">
        <v>34</v>
      </c>
      <c r="B38" s="27" t="s">
        <v>29</v>
      </c>
      <c r="C38" s="12">
        <v>400</v>
      </c>
      <c r="D38" s="16"/>
      <c r="E38" s="17">
        <v>200</v>
      </c>
      <c r="F38" s="17"/>
      <c r="G38" s="17"/>
      <c r="H38" s="17"/>
      <c r="I38" s="18">
        <f t="shared" si="1"/>
        <v>600</v>
      </c>
      <c r="IF38">
        <f>SUM(IF28:IV37)</f>
        <v>759900</v>
      </c>
    </row>
    <row r="39" spans="1:240" ht="13.8" x14ac:dyDescent="0.25">
      <c r="A39" s="26">
        <v>34</v>
      </c>
      <c r="B39" s="27" t="s">
        <v>57</v>
      </c>
      <c r="C39" s="12"/>
      <c r="D39" s="16">
        <v>300</v>
      </c>
      <c r="E39" s="17">
        <v>300</v>
      </c>
      <c r="F39" s="17"/>
      <c r="G39" s="17"/>
      <c r="H39" s="17"/>
      <c r="I39" s="18">
        <f t="shared" si="1"/>
        <v>600</v>
      </c>
      <c r="IF39">
        <f>SUM(IF21:IV38)</f>
        <v>1521500</v>
      </c>
    </row>
    <row r="40" spans="1:240" ht="13.8" x14ac:dyDescent="0.25">
      <c r="A40" s="26">
        <v>34</v>
      </c>
      <c r="B40" s="28" t="s">
        <v>6</v>
      </c>
      <c r="C40" s="16"/>
      <c r="D40" s="16">
        <v>200</v>
      </c>
      <c r="E40" s="17">
        <v>150</v>
      </c>
      <c r="F40" s="17"/>
      <c r="G40" s="17">
        <v>150</v>
      </c>
      <c r="H40" s="17">
        <v>100</v>
      </c>
      <c r="I40" s="18">
        <f t="shared" si="1"/>
        <v>600</v>
      </c>
      <c r="IF40">
        <f>SUM(IF1:IV39)</f>
        <v>3043000</v>
      </c>
    </row>
    <row r="41" spans="1:240" ht="13.8" x14ac:dyDescent="0.25">
      <c r="A41" s="26">
        <v>37</v>
      </c>
      <c r="B41" s="29" t="s">
        <v>45</v>
      </c>
      <c r="C41" s="12"/>
      <c r="D41" s="16">
        <v>400</v>
      </c>
      <c r="E41" s="17">
        <v>150</v>
      </c>
      <c r="F41" s="17"/>
      <c r="G41" s="17"/>
      <c r="H41" s="17"/>
      <c r="I41" s="18">
        <f t="shared" si="1"/>
        <v>550</v>
      </c>
      <c r="IF41">
        <f>SUM(IF29:IV40)</f>
        <v>6082600</v>
      </c>
    </row>
    <row r="42" spans="1:240" ht="13.8" x14ac:dyDescent="0.25">
      <c r="A42" s="26">
        <v>37</v>
      </c>
      <c r="B42" s="28" t="s">
        <v>42</v>
      </c>
      <c r="C42" s="16"/>
      <c r="D42" s="16"/>
      <c r="E42" s="17">
        <v>150</v>
      </c>
      <c r="F42" s="17">
        <v>200</v>
      </c>
      <c r="G42" s="17">
        <v>200</v>
      </c>
      <c r="H42" s="17"/>
      <c r="I42" s="18">
        <f t="shared" si="1"/>
        <v>550</v>
      </c>
      <c r="IF42">
        <f>SUM(IF1:IV41)</f>
        <v>12168600</v>
      </c>
    </row>
    <row r="43" spans="1:240" ht="13.8" x14ac:dyDescent="0.25">
      <c r="A43" s="26">
        <v>39</v>
      </c>
      <c r="B43" s="27" t="s">
        <v>22</v>
      </c>
      <c r="C43" s="12">
        <v>500</v>
      </c>
      <c r="D43" s="16"/>
      <c r="E43" s="17"/>
      <c r="F43" s="17"/>
      <c r="G43" s="17"/>
      <c r="H43" s="17"/>
      <c r="I43" s="18">
        <f t="shared" si="1"/>
        <v>500</v>
      </c>
      <c r="IF43">
        <f>SUM(IF31:IV42)</f>
        <v>24323600</v>
      </c>
    </row>
    <row r="44" spans="1:240" ht="13.8" x14ac:dyDescent="0.25">
      <c r="A44" s="26">
        <v>39</v>
      </c>
      <c r="B44" s="27" t="s">
        <v>46</v>
      </c>
      <c r="C44" s="12">
        <v>500</v>
      </c>
      <c r="D44" s="16"/>
      <c r="E44" s="17"/>
      <c r="F44" s="17"/>
      <c r="G44" s="17"/>
      <c r="H44" s="17"/>
      <c r="I44" s="18">
        <f t="shared" si="1"/>
        <v>500</v>
      </c>
      <c r="IF44">
        <f>SUM(IF34:IV43)</f>
        <v>48552000</v>
      </c>
    </row>
    <row r="45" spans="1:240" ht="13.8" x14ac:dyDescent="0.25">
      <c r="A45" s="26">
        <v>39</v>
      </c>
      <c r="B45" s="28" t="s">
        <v>20</v>
      </c>
      <c r="C45" s="16"/>
      <c r="D45" s="16"/>
      <c r="E45" s="17">
        <v>500</v>
      </c>
      <c r="F45" s="17"/>
      <c r="G45" s="17"/>
      <c r="H45" s="17"/>
      <c r="I45" s="18">
        <f t="shared" si="1"/>
        <v>500</v>
      </c>
      <c r="IF45">
        <f>SUM(IF30:IV44)</f>
        <v>97206000</v>
      </c>
    </row>
    <row r="46" spans="1:240" ht="13.8" x14ac:dyDescent="0.25">
      <c r="A46" s="26">
        <v>39</v>
      </c>
      <c r="B46" s="28" t="s">
        <v>18</v>
      </c>
      <c r="C46" s="16"/>
      <c r="D46" s="16"/>
      <c r="E46" s="17">
        <v>300</v>
      </c>
      <c r="F46" s="17">
        <v>200</v>
      </c>
      <c r="G46" s="17"/>
      <c r="H46" s="17"/>
      <c r="I46" s="18">
        <f t="shared" si="1"/>
        <v>500</v>
      </c>
      <c r="IF46">
        <f>SUM(IF43:IV45)</f>
        <v>170081600</v>
      </c>
    </row>
    <row r="47" spans="1:240" ht="13.8" x14ac:dyDescent="0.25">
      <c r="A47" s="26">
        <v>43</v>
      </c>
      <c r="B47" s="28" t="s">
        <v>56</v>
      </c>
      <c r="C47" s="16"/>
      <c r="D47" s="16"/>
      <c r="E47" s="17">
        <v>300</v>
      </c>
      <c r="F47" s="17">
        <v>150</v>
      </c>
      <c r="G47" s="17"/>
      <c r="H47" s="17"/>
      <c r="I47" s="18">
        <f t="shared" si="1"/>
        <v>450</v>
      </c>
      <c r="IF47">
        <f>SUM(IF46)</f>
        <v>170081600</v>
      </c>
    </row>
    <row r="48" spans="1:240" ht="13.8" x14ac:dyDescent="0.25">
      <c r="A48" s="26">
        <v>44</v>
      </c>
      <c r="B48" s="28" t="s">
        <v>13</v>
      </c>
      <c r="C48" s="16"/>
      <c r="D48" s="16">
        <v>300</v>
      </c>
      <c r="E48" s="17"/>
      <c r="F48" s="17">
        <v>100</v>
      </c>
      <c r="G48" s="17"/>
      <c r="H48" s="17"/>
      <c r="I48" s="18">
        <f t="shared" si="1"/>
        <v>400</v>
      </c>
      <c r="IF48">
        <f>SUM(IF16:IV47)</f>
        <v>534582000</v>
      </c>
    </row>
    <row r="49" spans="1:240" ht="13.8" x14ac:dyDescent="0.25">
      <c r="A49" s="26">
        <v>45</v>
      </c>
      <c r="B49" s="27" t="s">
        <v>39</v>
      </c>
      <c r="C49" s="12">
        <v>300</v>
      </c>
      <c r="D49" s="16"/>
      <c r="E49" s="17"/>
      <c r="F49" s="17"/>
      <c r="G49" s="17">
        <v>100</v>
      </c>
      <c r="H49" s="17"/>
      <c r="I49" s="18">
        <f t="shared" si="1"/>
        <v>400</v>
      </c>
      <c r="IF49">
        <f>SUM(IF40:IV48)</f>
        <v>1066121000</v>
      </c>
    </row>
    <row r="50" spans="1:240" ht="13.8" x14ac:dyDescent="0.25">
      <c r="A50" s="26">
        <v>45</v>
      </c>
      <c r="B50" s="28" t="s">
        <v>61</v>
      </c>
      <c r="C50" s="16"/>
      <c r="D50" s="16"/>
      <c r="E50" s="17"/>
      <c r="F50" s="17"/>
      <c r="G50" s="17">
        <v>150</v>
      </c>
      <c r="H50" s="17">
        <v>150</v>
      </c>
      <c r="I50" s="18">
        <f t="shared" si="1"/>
        <v>300</v>
      </c>
      <c r="IF50">
        <f>SUM(IF32:IV49)</f>
        <v>2135257800</v>
      </c>
    </row>
    <row r="51" spans="1:240" ht="13.8" x14ac:dyDescent="0.25">
      <c r="A51" s="26">
        <v>47</v>
      </c>
      <c r="B51" s="28" t="s">
        <v>33</v>
      </c>
      <c r="C51" s="16"/>
      <c r="D51" s="16"/>
      <c r="E51" s="17"/>
      <c r="F51" s="17">
        <v>200</v>
      </c>
      <c r="G51" s="17">
        <v>50</v>
      </c>
      <c r="H51" s="17"/>
      <c r="I51" s="18">
        <f t="shared" si="1"/>
        <v>250</v>
      </c>
      <c r="IF51">
        <f>SUM(IF27:IV50)</f>
        <v>4270542800</v>
      </c>
    </row>
    <row r="52" spans="1:240" ht="13.8" x14ac:dyDescent="0.25">
      <c r="A52" s="26">
        <v>48</v>
      </c>
      <c r="B52" s="27" t="s">
        <v>9</v>
      </c>
      <c r="C52" s="12"/>
      <c r="D52" s="16"/>
      <c r="E52" s="17">
        <v>150</v>
      </c>
      <c r="F52" s="17"/>
      <c r="G52" s="17">
        <v>50</v>
      </c>
      <c r="H52" s="17"/>
      <c r="I52" s="18">
        <f t="shared" si="1"/>
        <v>200</v>
      </c>
      <c r="IF52">
        <f>SUM(IF31:IV51)</f>
        <v>8541072000</v>
      </c>
    </row>
    <row r="53" spans="1:240" ht="13.8" x14ac:dyDescent="0.25">
      <c r="A53" s="26">
        <v>48</v>
      </c>
      <c r="B53" s="28" t="s">
        <v>5</v>
      </c>
      <c r="C53" s="16"/>
      <c r="D53" s="16"/>
      <c r="E53" s="17"/>
      <c r="F53" s="17">
        <v>200</v>
      </c>
      <c r="G53" s="17"/>
      <c r="H53" s="17"/>
      <c r="I53" s="18">
        <f t="shared" si="1"/>
        <v>200</v>
      </c>
      <c r="IF53">
        <f>SUM(IF38:IV52)</f>
        <v>17081396000</v>
      </c>
    </row>
    <row r="54" spans="1:240" ht="13.8" x14ac:dyDescent="0.25">
      <c r="A54" s="26">
        <v>48</v>
      </c>
      <c r="B54" s="28" t="s">
        <v>55</v>
      </c>
      <c r="C54" s="16"/>
      <c r="D54" s="16"/>
      <c r="E54" s="17"/>
      <c r="F54" s="17">
        <v>200</v>
      </c>
      <c r="G54" s="17"/>
      <c r="H54" s="17"/>
      <c r="I54" s="18">
        <f t="shared" si="1"/>
        <v>200</v>
      </c>
      <c r="IF54">
        <f>SUM(IF7:IV53)</f>
        <v>34163553600</v>
      </c>
    </row>
    <row r="55" spans="1:240" ht="13.8" x14ac:dyDescent="0.25">
      <c r="A55" s="26">
        <v>48</v>
      </c>
      <c r="B55" s="28" t="s">
        <v>10</v>
      </c>
      <c r="C55" s="16"/>
      <c r="D55" s="16"/>
      <c r="E55" s="17"/>
      <c r="F55" s="17"/>
      <c r="G55" s="17">
        <v>100</v>
      </c>
      <c r="H55" s="17">
        <v>100</v>
      </c>
      <c r="I55" s="18">
        <f t="shared" si="1"/>
        <v>200</v>
      </c>
      <c r="IF55">
        <f>SUM(IF18:IV54)</f>
        <v>68327107200</v>
      </c>
    </row>
    <row r="56" spans="1:240" ht="13.8" x14ac:dyDescent="0.25">
      <c r="A56" s="26">
        <v>52</v>
      </c>
      <c r="B56" s="28" t="s">
        <v>32</v>
      </c>
      <c r="C56" s="16"/>
      <c r="D56" s="16"/>
      <c r="E56" s="17">
        <v>150</v>
      </c>
      <c r="F56" s="17"/>
      <c r="G56" s="17"/>
      <c r="H56" s="17"/>
      <c r="I56" s="18">
        <f t="shared" si="1"/>
        <v>150</v>
      </c>
      <c r="IF56">
        <f>SUM(IF21:IV55)</f>
        <v>136654214400</v>
      </c>
    </row>
    <row r="57" spans="1:240" ht="13.8" x14ac:dyDescent="0.25">
      <c r="A57" s="26">
        <v>52</v>
      </c>
      <c r="B57" s="28" t="s">
        <v>53</v>
      </c>
      <c r="C57" s="16"/>
      <c r="D57" s="16"/>
      <c r="E57" s="17"/>
      <c r="F57" s="17">
        <v>150</v>
      </c>
      <c r="G57" s="17"/>
      <c r="H57" s="17"/>
      <c r="I57" s="18">
        <f t="shared" si="1"/>
        <v>150</v>
      </c>
      <c r="IF57">
        <f>SUM(IF13:IV56)</f>
        <v>273308428800</v>
      </c>
    </row>
    <row r="58" spans="1:240" ht="13.8" x14ac:dyDescent="0.25">
      <c r="A58" s="26">
        <v>52</v>
      </c>
      <c r="B58" s="28" t="s">
        <v>35</v>
      </c>
      <c r="C58" s="16"/>
      <c r="D58" s="16"/>
      <c r="E58" s="17"/>
      <c r="F58" s="17"/>
      <c r="G58" s="17">
        <v>150</v>
      </c>
      <c r="H58" s="17"/>
      <c r="I58" s="18">
        <f t="shared" si="1"/>
        <v>150</v>
      </c>
      <c r="IF58">
        <f>SUM(IF11:IV57)</f>
        <v>546616857600</v>
      </c>
    </row>
    <row r="59" spans="1:240" ht="13.8" x14ac:dyDescent="0.25">
      <c r="A59" s="26">
        <v>52</v>
      </c>
      <c r="B59" s="28" t="s">
        <v>58</v>
      </c>
      <c r="C59" s="16"/>
      <c r="D59" s="16"/>
      <c r="E59" s="17"/>
      <c r="F59" s="17"/>
      <c r="G59" s="17"/>
      <c r="H59" s="17">
        <v>150</v>
      </c>
      <c r="I59" s="18">
        <f t="shared" si="1"/>
        <v>150</v>
      </c>
      <c r="IF59">
        <f>SUM(IF46:IV58)</f>
        <v>1093039296400</v>
      </c>
    </row>
    <row r="60" spans="1:240" ht="13.8" x14ac:dyDescent="0.25">
      <c r="A60" s="26">
        <v>56</v>
      </c>
      <c r="B60" s="28" t="s">
        <v>62</v>
      </c>
      <c r="C60" s="16"/>
      <c r="D60" s="16"/>
      <c r="E60" s="17"/>
      <c r="F60" s="17"/>
      <c r="G60" s="17">
        <v>100</v>
      </c>
      <c r="H60" s="17"/>
      <c r="I60" s="18">
        <f t="shared" si="1"/>
        <v>100</v>
      </c>
      <c r="IF60">
        <f>SUM(IF5:IV59)</f>
        <v>2186273011600</v>
      </c>
    </row>
    <row r="61" spans="1:240" ht="13.8" x14ac:dyDescent="0.25">
      <c r="A61" s="26">
        <v>57</v>
      </c>
      <c r="B61" s="28" t="s">
        <v>52</v>
      </c>
      <c r="C61" s="16"/>
      <c r="D61" s="16"/>
      <c r="E61" s="17"/>
      <c r="F61" s="17"/>
      <c r="G61" s="17">
        <v>50</v>
      </c>
      <c r="H61" s="17"/>
      <c r="I61" s="18">
        <f t="shared" si="1"/>
        <v>50</v>
      </c>
      <c r="IF61">
        <f>SUM(IF32:IV60)</f>
        <v>4372545996000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/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6"/>
      <c r="B2" s="8" t="s">
        <v>68</v>
      </c>
      <c r="C2" s="6"/>
      <c r="D2" s="6"/>
      <c r="E2" s="6"/>
      <c r="F2" s="6"/>
      <c r="G2" s="6"/>
    </row>
    <row r="3" spans="1:7" ht="14.4" customHeight="1" thickBot="1" x14ac:dyDescent="0.3">
      <c r="A3" s="6"/>
      <c r="B3" s="6"/>
      <c r="C3" s="6"/>
      <c r="D3" s="6"/>
      <c r="E3" s="6"/>
      <c r="F3" s="6"/>
      <c r="G3" s="6"/>
    </row>
    <row r="4" spans="1:7" ht="12.75" customHeight="1" x14ac:dyDescent="0.25">
      <c r="A4" s="111" t="s">
        <v>67</v>
      </c>
      <c r="B4" s="113" t="s">
        <v>0</v>
      </c>
      <c r="C4" s="113" t="s">
        <v>48</v>
      </c>
      <c r="D4" s="113" t="s">
        <v>77</v>
      </c>
      <c r="E4" s="113" t="s">
        <v>49</v>
      </c>
      <c r="F4" s="113" t="s">
        <v>63</v>
      </c>
      <c r="G4" s="109" t="s">
        <v>1</v>
      </c>
    </row>
    <row r="5" spans="1:7" ht="13.2" customHeight="1" thickBot="1" x14ac:dyDescent="0.3">
      <c r="A5" s="112"/>
      <c r="B5" s="114"/>
      <c r="C5" s="114"/>
      <c r="D5" s="114"/>
      <c r="E5" s="114"/>
      <c r="F5" s="114"/>
      <c r="G5" s="110"/>
    </row>
    <row r="6" spans="1:7" ht="13.8" x14ac:dyDescent="0.25">
      <c r="A6" s="26">
        <v>1</v>
      </c>
      <c r="B6" s="36" t="s">
        <v>15</v>
      </c>
      <c r="C6" s="32">
        <v>2380</v>
      </c>
      <c r="D6" s="32">
        <v>1020</v>
      </c>
      <c r="E6" s="32">
        <v>424</v>
      </c>
      <c r="F6" s="32">
        <v>849</v>
      </c>
      <c r="G6" s="33">
        <f>SUM(C6:F6)</f>
        <v>4673</v>
      </c>
    </row>
    <row r="7" spans="1:7" ht="13.8" x14ac:dyDescent="0.25">
      <c r="A7" s="26">
        <v>2</v>
      </c>
      <c r="B7" s="28" t="s">
        <v>2</v>
      </c>
      <c r="C7" s="17">
        <v>1445</v>
      </c>
      <c r="D7" s="17">
        <v>340</v>
      </c>
      <c r="E7" s="17"/>
      <c r="F7" s="17"/>
      <c r="G7" s="18">
        <f>SUM(C7:D7)</f>
        <v>1785</v>
      </c>
    </row>
    <row r="8" spans="1:7" ht="13.8" x14ac:dyDescent="0.25">
      <c r="A8" s="26">
        <v>3</v>
      </c>
      <c r="B8" s="28" t="s">
        <v>43</v>
      </c>
      <c r="C8" s="17">
        <v>255</v>
      </c>
      <c r="D8" s="17">
        <v>510</v>
      </c>
      <c r="E8" s="17">
        <v>425</v>
      </c>
      <c r="F8" s="17">
        <v>340</v>
      </c>
      <c r="G8" s="18">
        <f>SUM(C8:F8)</f>
        <v>1530</v>
      </c>
    </row>
    <row r="9" spans="1:7" ht="13.8" x14ac:dyDescent="0.25">
      <c r="A9" s="26">
        <v>4</v>
      </c>
      <c r="B9" s="28" t="s">
        <v>31</v>
      </c>
      <c r="C9" s="17">
        <v>765</v>
      </c>
      <c r="D9" s="17">
        <v>680</v>
      </c>
      <c r="E9" s="17"/>
      <c r="F9" s="17"/>
      <c r="G9" s="18">
        <f>SUM(C9:D9)</f>
        <v>1445</v>
      </c>
    </row>
    <row r="10" spans="1:7" ht="13.8" x14ac:dyDescent="0.25">
      <c r="A10" s="26">
        <v>5</v>
      </c>
      <c r="B10" s="28" t="s">
        <v>47</v>
      </c>
      <c r="C10" s="17"/>
      <c r="D10" s="17">
        <v>680</v>
      </c>
      <c r="E10" s="17">
        <v>722</v>
      </c>
      <c r="F10" s="17"/>
      <c r="G10" s="18">
        <f t="shared" ref="G10:G15" si="0">SUM(C10:F10)</f>
        <v>1402</v>
      </c>
    </row>
    <row r="11" spans="1:7" ht="13.8" x14ac:dyDescent="0.25">
      <c r="A11" s="26">
        <v>6</v>
      </c>
      <c r="B11" s="28" t="s">
        <v>41</v>
      </c>
      <c r="C11" s="17">
        <v>255</v>
      </c>
      <c r="D11" s="17">
        <v>255</v>
      </c>
      <c r="E11" s="17">
        <v>551</v>
      </c>
      <c r="F11" s="17">
        <v>212</v>
      </c>
      <c r="G11" s="18">
        <f t="shared" si="0"/>
        <v>1273</v>
      </c>
    </row>
    <row r="12" spans="1:7" ht="13.8" x14ac:dyDescent="0.25">
      <c r="A12" s="26">
        <v>7</v>
      </c>
      <c r="B12" s="28" t="s">
        <v>19</v>
      </c>
      <c r="C12" s="17">
        <v>255</v>
      </c>
      <c r="D12" s="17">
        <v>340</v>
      </c>
      <c r="E12" s="17">
        <v>510</v>
      </c>
      <c r="F12" s="17">
        <v>127</v>
      </c>
      <c r="G12" s="18">
        <f t="shared" si="0"/>
        <v>1232</v>
      </c>
    </row>
    <row r="13" spans="1:7" ht="13.8" x14ac:dyDescent="0.25">
      <c r="A13" s="26">
        <v>8</v>
      </c>
      <c r="B13" s="28" t="s">
        <v>14</v>
      </c>
      <c r="C13" s="17">
        <v>680</v>
      </c>
      <c r="D13" s="17">
        <v>425</v>
      </c>
      <c r="E13" s="17"/>
      <c r="F13" s="17">
        <v>85</v>
      </c>
      <c r="G13" s="18">
        <f t="shared" si="0"/>
        <v>1190</v>
      </c>
    </row>
    <row r="14" spans="1:7" ht="13.8" x14ac:dyDescent="0.25">
      <c r="A14" s="26">
        <v>9</v>
      </c>
      <c r="B14" s="28" t="s">
        <v>11</v>
      </c>
      <c r="C14" s="17">
        <v>255</v>
      </c>
      <c r="D14" s="17">
        <v>340</v>
      </c>
      <c r="E14" s="17">
        <v>340</v>
      </c>
      <c r="F14" s="17">
        <v>85</v>
      </c>
      <c r="G14" s="18">
        <f t="shared" si="0"/>
        <v>1020</v>
      </c>
    </row>
    <row r="15" spans="1:7" ht="13.8" x14ac:dyDescent="0.25">
      <c r="A15" s="26">
        <v>10</v>
      </c>
      <c r="B15" s="28" t="s">
        <v>37</v>
      </c>
      <c r="C15" s="17"/>
      <c r="D15" s="17"/>
      <c r="E15" s="17">
        <v>255</v>
      </c>
      <c r="F15" s="17">
        <v>722</v>
      </c>
      <c r="G15" s="18">
        <f t="shared" si="0"/>
        <v>977</v>
      </c>
    </row>
    <row r="16" spans="1:7" ht="13.8" x14ac:dyDescent="0.25">
      <c r="A16" s="26">
        <v>11</v>
      </c>
      <c r="B16" s="28" t="s">
        <v>38</v>
      </c>
      <c r="C16" s="17">
        <v>765</v>
      </c>
      <c r="D16" s="17"/>
      <c r="E16" s="17"/>
      <c r="F16" s="17"/>
      <c r="G16" s="18">
        <f>SUM(C16:D16)</f>
        <v>765</v>
      </c>
    </row>
    <row r="17" spans="1:7" ht="13.8" x14ac:dyDescent="0.25">
      <c r="A17" s="26">
        <v>12</v>
      </c>
      <c r="B17" s="28" t="s">
        <v>23</v>
      </c>
      <c r="C17" s="17">
        <v>425</v>
      </c>
      <c r="D17" s="17"/>
      <c r="E17" s="17"/>
      <c r="F17" s="17">
        <v>170</v>
      </c>
      <c r="G17" s="18">
        <f>SUM(C17:F17)</f>
        <v>595</v>
      </c>
    </row>
    <row r="18" spans="1:7" ht="13.8" x14ac:dyDescent="0.25">
      <c r="A18" s="26">
        <v>13</v>
      </c>
      <c r="B18" s="28" t="s">
        <v>17</v>
      </c>
      <c r="C18" s="34"/>
      <c r="D18" s="17">
        <v>510</v>
      </c>
      <c r="E18" s="34"/>
      <c r="F18" s="34"/>
      <c r="G18" s="18">
        <f>SUM(C18:D18)</f>
        <v>510</v>
      </c>
    </row>
    <row r="19" spans="1:7" ht="13.8" x14ac:dyDescent="0.25">
      <c r="A19" s="26">
        <v>14</v>
      </c>
      <c r="B19" s="28" t="s">
        <v>4</v>
      </c>
      <c r="C19" s="17"/>
      <c r="D19" s="17">
        <v>425</v>
      </c>
      <c r="E19" s="17"/>
      <c r="F19" s="17"/>
      <c r="G19" s="18">
        <f>SUM(C19:D19)</f>
        <v>425</v>
      </c>
    </row>
    <row r="20" spans="1:7" ht="13.8" x14ac:dyDescent="0.25">
      <c r="A20" s="26">
        <v>14</v>
      </c>
      <c r="B20" s="28" t="s">
        <v>66</v>
      </c>
      <c r="C20" s="17">
        <v>425</v>
      </c>
      <c r="D20" s="34"/>
      <c r="E20" s="34"/>
      <c r="F20" s="34"/>
      <c r="G20" s="18">
        <f>SUM(C20:D20)</f>
        <v>425</v>
      </c>
    </row>
    <row r="21" spans="1:7" ht="13.8" x14ac:dyDescent="0.25">
      <c r="A21" s="26">
        <v>16</v>
      </c>
      <c r="B21" s="28" t="s">
        <v>65</v>
      </c>
      <c r="C21" s="34"/>
      <c r="D21" s="34"/>
      <c r="E21" s="17">
        <v>382</v>
      </c>
      <c r="F21" s="34"/>
      <c r="G21" s="18">
        <f>SUM(C21:F21)</f>
        <v>382</v>
      </c>
    </row>
    <row r="22" spans="1:7" ht="13.8" x14ac:dyDescent="0.25">
      <c r="A22" s="26">
        <v>17</v>
      </c>
      <c r="B22" s="28" t="s">
        <v>44</v>
      </c>
      <c r="C22" s="34"/>
      <c r="D22" s="17">
        <v>170</v>
      </c>
      <c r="E22" s="34"/>
      <c r="F22" s="17">
        <v>127</v>
      </c>
      <c r="G22" s="18">
        <f>SUM(C22:F22)</f>
        <v>297</v>
      </c>
    </row>
    <row r="23" spans="1:7" ht="13.8" x14ac:dyDescent="0.25">
      <c r="A23" s="26">
        <v>18</v>
      </c>
      <c r="B23" s="28" t="s">
        <v>53</v>
      </c>
      <c r="C23" s="17"/>
      <c r="D23" s="17"/>
      <c r="E23" s="17">
        <v>255</v>
      </c>
      <c r="F23" s="17"/>
      <c r="G23" s="18">
        <f>SUM(C23:F23)</f>
        <v>255</v>
      </c>
    </row>
    <row r="24" spans="1:7" ht="13.8" x14ac:dyDescent="0.25">
      <c r="A24" s="26">
        <v>18</v>
      </c>
      <c r="B24" s="28" t="s">
        <v>24</v>
      </c>
      <c r="C24" s="17"/>
      <c r="D24" s="17"/>
      <c r="E24" s="17">
        <v>255</v>
      </c>
      <c r="F24" s="17"/>
      <c r="G24" s="18">
        <f>SUM(C24:F24)</f>
        <v>255</v>
      </c>
    </row>
    <row r="25" spans="1:7" ht="13.8" x14ac:dyDescent="0.25">
      <c r="A25" s="26">
        <v>18</v>
      </c>
      <c r="B25" s="28" t="s">
        <v>64</v>
      </c>
      <c r="C25" s="17"/>
      <c r="D25" s="17">
        <v>255</v>
      </c>
      <c r="E25" s="17"/>
      <c r="F25" s="17"/>
      <c r="G25" s="18">
        <f>SUM(C25:D25)</f>
        <v>255</v>
      </c>
    </row>
    <row r="26" spans="1:7" ht="13.8" x14ac:dyDescent="0.25">
      <c r="A26" s="26">
        <v>18</v>
      </c>
      <c r="B26" s="28" t="s">
        <v>22</v>
      </c>
      <c r="C26" s="17">
        <v>255</v>
      </c>
      <c r="D26" s="34"/>
      <c r="E26" s="34"/>
      <c r="F26" s="34"/>
      <c r="G26" s="18">
        <f>SUM(C26:D26)</f>
        <v>255</v>
      </c>
    </row>
    <row r="27" spans="1:7" ht="13.8" x14ac:dyDescent="0.25">
      <c r="A27" s="26">
        <v>22</v>
      </c>
      <c r="B27" s="28" t="s">
        <v>28</v>
      </c>
      <c r="C27" s="17"/>
      <c r="D27" s="17"/>
      <c r="E27" s="17"/>
      <c r="F27" s="17">
        <v>212</v>
      </c>
      <c r="G27" s="18">
        <f>SUM(C27:F27)</f>
        <v>212</v>
      </c>
    </row>
    <row r="28" spans="1:7" ht="13.8" x14ac:dyDescent="0.25">
      <c r="A28" s="26">
        <v>23</v>
      </c>
      <c r="B28" s="28" t="s">
        <v>58</v>
      </c>
      <c r="C28" s="17"/>
      <c r="D28" s="17">
        <v>170</v>
      </c>
      <c r="E28" s="17"/>
      <c r="F28" s="17"/>
      <c r="G28" s="18">
        <f>SUM(C28:D28)</f>
        <v>170</v>
      </c>
    </row>
    <row r="29" spans="1:7" ht="13.8" x14ac:dyDescent="0.25">
      <c r="A29" s="26">
        <v>23</v>
      </c>
      <c r="B29" s="28" t="s">
        <v>3</v>
      </c>
      <c r="C29" s="35"/>
      <c r="D29" s="35"/>
      <c r="E29" s="16">
        <v>170</v>
      </c>
      <c r="F29" s="35"/>
      <c r="G29" s="18">
        <f>SUM(C29:F29)</f>
        <v>170</v>
      </c>
    </row>
    <row r="30" spans="1:7" ht="13.8" x14ac:dyDescent="0.25">
      <c r="A30" s="26">
        <v>25</v>
      </c>
      <c r="B30" s="28" t="s">
        <v>21</v>
      </c>
      <c r="C30" s="34"/>
      <c r="D30" s="34"/>
      <c r="E30" s="17"/>
      <c r="F30" s="17">
        <v>127</v>
      </c>
      <c r="G30" s="18">
        <f>SUM(C30:F30)</f>
        <v>127</v>
      </c>
    </row>
    <row r="31" spans="1:7" ht="13.8" x14ac:dyDescent="0.25">
      <c r="A31" s="26">
        <v>25</v>
      </c>
      <c r="B31" s="28" t="s">
        <v>18</v>
      </c>
      <c r="C31" s="34"/>
      <c r="D31" s="34"/>
      <c r="E31" s="17">
        <v>127</v>
      </c>
      <c r="F31" s="34"/>
      <c r="G31" s="18">
        <f>SUM(C31:F31)</f>
        <v>127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7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33203125" customWidth="1"/>
    <col min="8" max="8" width="8.33203125" customWidth="1"/>
    <col min="9" max="9" width="11" customWidth="1"/>
    <col min="10" max="10" width="8" customWidth="1"/>
  </cols>
  <sheetData>
    <row r="2" spans="1:10" ht="18" x14ac:dyDescent="0.35">
      <c r="A2" s="7"/>
      <c r="B2" s="8" t="s">
        <v>102</v>
      </c>
      <c r="C2" s="8"/>
      <c r="D2" s="8"/>
      <c r="E2" s="8"/>
      <c r="F2" s="8"/>
      <c r="G2" s="8"/>
      <c r="H2" s="1"/>
      <c r="I2" s="2"/>
      <c r="J2" s="45"/>
    </row>
    <row r="3" spans="1:10" ht="13.95" customHeight="1" thickBot="1" x14ac:dyDescent="0.4">
      <c r="A3" s="3"/>
      <c r="B3" s="1"/>
      <c r="C3" s="1"/>
      <c r="D3" s="1"/>
      <c r="E3" s="1"/>
      <c r="F3" s="1"/>
      <c r="G3" s="1"/>
      <c r="H3" s="1"/>
      <c r="I3" s="2"/>
      <c r="J3" s="45"/>
    </row>
    <row r="4" spans="1:10" ht="29.25" customHeight="1" thickBot="1" x14ac:dyDescent="0.3">
      <c r="A4" s="22" t="s">
        <v>67</v>
      </c>
      <c r="B4" s="23" t="s">
        <v>0</v>
      </c>
      <c r="C4" s="23" t="s">
        <v>75</v>
      </c>
      <c r="D4" s="23" t="s">
        <v>74</v>
      </c>
      <c r="E4" s="23" t="s">
        <v>73</v>
      </c>
      <c r="F4" s="23" t="s">
        <v>70</v>
      </c>
      <c r="G4" s="23" t="s">
        <v>72</v>
      </c>
      <c r="H4" s="23" t="s">
        <v>71</v>
      </c>
      <c r="I4" s="23" t="s">
        <v>88</v>
      </c>
      <c r="J4" s="10" t="s">
        <v>1</v>
      </c>
    </row>
    <row r="5" spans="1:10" ht="15" x14ac:dyDescent="0.25">
      <c r="A5" s="46">
        <v>1</v>
      </c>
      <c r="B5" s="29" t="s">
        <v>47</v>
      </c>
      <c r="C5" s="12">
        <v>425</v>
      </c>
      <c r="D5" s="12">
        <v>1062</v>
      </c>
      <c r="E5" s="12">
        <v>680</v>
      </c>
      <c r="F5" s="12"/>
      <c r="G5" s="12"/>
      <c r="H5" s="12"/>
      <c r="I5" s="12"/>
      <c r="J5" s="95">
        <f t="shared" ref="J5:J13" si="0">SUM(C5:I5)</f>
        <v>2167</v>
      </c>
    </row>
    <row r="6" spans="1:10" ht="15" x14ac:dyDescent="0.25">
      <c r="A6" s="46">
        <v>1</v>
      </c>
      <c r="B6" s="29" t="s">
        <v>40</v>
      </c>
      <c r="C6" s="12"/>
      <c r="D6" s="12">
        <v>1232</v>
      </c>
      <c r="E6" s="12">
        <v>255</v>
      </c>
      <c r="F6" s="12"/>
      <c r="G6" s="12"/>
      <c r="H6" s="12"/>
      <c r="I6" s="12">
        <v>680</v>
      </c>
      <c r="J6" s="96">
        <f t="shared" si="0"/>
        <v>2167</v>
      </c>
    </row>
    <row r="7" spans="1:10" ht="15" x14ac:dyDescent="0.25">
      <c r="A7" s="46">
        <v>3</v>
      </c>
      <c r="B7" s="29" t="s">
        <v>21</v>
      </c>
      <c r="C7" s="12">
        <v>935</v>
      </c>
      <c r="D7" s="12"/>
      <c r="E7" s="12">
        <v>595</v>
      </c>
      <c r="F7" s="12"/>
      <c r="G7" s="12">
        <v>500</v>
      </c>
      <c r="H7" s="12"/>
      <c r="I7" s="12"/>
      <c r="J7" s="96">
        <f t="shared" si="0"/>
        <v>2030</v>
      </c>
    </row>
    <row r="8" spans="1:10" ht="15" x14ac:dyDescent="0.25">
      <c r="A8" s="46">
        <v>4</v>
      </c>
      <c r="B8" s="29" t="s">
        <v>106</v>
      </c>
      <c r="C8" s="12">
        <v>340</v>
      </c>
      <c r="D8" s="12"/>
      <c r="E8" s="12"/>
      <c r="F8" s="12"/>
      <c r="G8" s="12">
        <v>500</v>
      </c>
      <c r="H8" s="12"/>
      <c r="I8" s="12">
        <v>680</v>
      </c>
      <c r="J8" s="96">
        <f t="shared" si="0"/>
        <v>1520</v>
      </c>
    </row>
    <row r="9" spans="1:10" ht="15" x14ac:dyDescent="0.25">
      <c r="A9" s="46">
        <v>5</v>
      </c>
      <c r="B9" s="29" t="s">
        <v>114</v>
      </c>
      <c r="C9" s="12"/>
      <c r="D9" s="12"/>
      <c r="E9" s="12">
        <v>170</v>
      </c>
      <c r="F9" s="12"/>
      <c r="G9" s="12"/>
      <c r="H9" s="12"/>
      <c r="I9" s="12">
        <v>1190</v>
      </c>
      <c r="J9" s="96">
        <f t="shared" si="0"/>
        <v>1360</v>
      </c>
    </row>
    <row r="10" spans="1:10" ht="15" x14ac:dyDescent="0.25">
      <c r="A10" s="46">
        <v>6</v>
      </c>
      <c r="B10" s="29" t="s">
        <v>2</v>
      </c>
      <c r="C10" s="12">
        <v>170</v>
      </c>
      <c r="D10" s="12"/>
      <c r="E10" s="12">
        <v>765</v>
      </c>
      <c r="F10" s="12"/>
      <c r="G10" s="12"/>
      <c r="H10" s="12"/>
      <c r="I10" s="12">
        <v>340</v>
      </c>
      <c r="J10" s="96">
        <f t="shared" si="0"/>
        <v>1275</v>
      </c>
    </row>
    <row r="11" spans="1:10" ht="15" x14ac:dyDescent="0.25">
      <c r="A11" s="46">
        <v>7</v>
      </c>
      <c r="B11" s="29" t="s">
        <v>116</v>
      </c>
      <c r="C11" s="12"/>
      <c r="D11" s="12"/>
      <c r="E11" s="12"/>
      <c r="F11" s="12"/>
      <c r="G11" s="12"/>
      <c r="H11" s="12"/>
      <c r="I11" s="12">
        <v>850</v>
      </c>
      <c r="J11" s="96">
        <f t="shared" si="0"/>
        <v>850</v>
      </c>
    </row>
    <row r="12" spans="1:10" ht="15" x14ac:dyDescent="0.25">
      <c r="A12" s="46">
        <v>8</v>
      </c>
      <c r="B12" s="29" t="s">
        <v>33</v>
      </c>
      <c r="C12" s="12">
        <v>255</v>
      </c>
      <c r="D12" s="12"/>
      <c r="E12" s="12"/>
      <c r="F12" s="12"/>
      <c r="G12" s="12">
        <v>400</v>
      </c>
      <c r="H12" s="12"/>
      <c r="I12" s="12"/>
      <c r="J12" s="96">
        <f t="shared" si="0"/>
        <v>655</v>
      </c>
    </row>
    <row r="13" spans="1:10" ht="15" x14ac:dyDescent="0.25">
      <c r="A13" s="46">
        <v>9</v>
      </c>
      <c r="B13" s="29" t="s">
        <v>105</v>
      </c>
      <c r="C13" s="12">
        <v>340</v>
      </c>
      <c r="D13" s="12"/>
      <c r="E13" s="12"/>
      <c r="F13" s="12"/>
      <c r="G13" s="12">
        <v>300</v>
      </c>
      <c r="H13" s="12"/>
      <c r="I13" s="12"/>
      <c r="J13" s="96">
        <f t="shared" si="0"/>
        <v>640</v>
      </c>
    </row>
    <row r="14" spans="1:10" ht="15" x14ac:dyDescent="0.25">
      <c r="A14" s="46">
        <v>10</v>
      </c>
      <c r="B14" s="29" t="s">
        <v>8</v>
      </c>
      <c r="C14" s="12"/>
      <c r="D14" s="12">
        <v>680</v>
      </c>
      <c r="E14" s="12"/>
      <c r="F14" s="12"/>
      <c r="G14" s="12"/>
      <c r="H14" s="12"/>
      <c r="I14" s="12"/>
      <c r="J14" s="96">
        <f>SUM(C15:I15)</f>
        <v>595</v>
      </c>
    </row>
    <row r="15" spans="1:10" ht="15" x14ac:dyDescent="0.25">
      <c r="A15" s="46">
        <v>10</v>
      </c>
      <c r="B15" s="29" t="s">
        <v>22</v>
      </c>
      <c r="C15" s="12"/>
      <c r="D15" s="12">
        <v>595</v>
      </c>
      <c r="E15" s="12"/>
      <c r="F15" s="12"/>
      <c r="G15" s="12"/>
      <c r="H15" s="12"/>
      <c r="I15" s="12"/>
      <c r="J15" s="96">
        <f t="shared" ref="J15:J41" si="1">SUM(C15:I15)</f>
        <v>595</v>
      </c>
    </row>
    <row r="16" spans="1:10" ht="15" x14ac:dyDescent="0.25">
      <c r="A16" s="46">
        <v>10</v>
      </c>
      <c r="B16" s="29" t="s">
        <v>107</v>
      </c>
      <c r="C16" s="12">
        <v>255</v>
      </c>
      <c r="D16" s="12"/>
      <c r="E16" s="12">
        <v>340</v>
      </c>
      <c r="F16" s="12"/>
      <c r="G16" s="12"/>
      <c r="H16" s="12"/>
      <c r="I16" s="12"/>
      <c r="J16" s="96">
        <f t="shared" si="1"/>
        <v>595</v>
      </c>
    </row>
    <row r="17" spans="1:10" ht="15" x14ac:dyDescent="0.25">
      <c r="A17" s="46">
        <v>10</v>
      </c>
      <c r="B17" s="29" t="s">
        <v>3</v>
      </c>
      <c r="C17" s="12"/>
      <c r="D17" s="12"/>
      <c r="E17" s="12">
        <v>255</v>
      </c>
      <c r="F17" s="12"/>
      <c r="G17" s="12"/>
      <c r="H17" s="12"/>
      <c r="I17" s="12">
        <v>340</v>
      </c>
      <c r="J17" s="96">
        <f t="shared" si="1"/>
        <v>595</v>
      </c>
    </row>
    <row r="18" spans="1:10" ht="15" x14ac:dyDescent="0.25">
      <c r="A18" s="46">
        <v>14</v>
      </c>
      <c r="B18" s="29" t="s">
        <v>115</v>
      </c>
      <c r="C18" s="12"/>
      <c r="D18" s="12"/>
      <c r="E18" s="12"/>
      <c r="F18" s="12"/>
      <c r="G18" s="12">
        <v>300</v>
      </c>
      <c r="H18" s="12"/>
      <c r="I18" s="12">
        <v>255</v>
      </c>
      <c r="J18" s="96">
        <f t="shared" si="1"/>
        <v>555</v>
      </c>
    </row>
    <row r="19" spans="1:10" ht="15" x14ac:dyDescent="0.25">
      <c r="A19" s="46">
        <v>15</v>
      </c>
      <c r="B19" s="29" t="s">
        <v>27</v>
      </c>
      <c r="C19" s="12"/>
      <c r="D19" s="12"/>
      <c r="E19" s="12">
        <v>552</v>
      </c>
      <c r="F19" s="12"/>
      <c r="G19" s="12"/>
      <c r="H19" s="12"/>
      <c r="I19" s="12"/>
      <c r="J19" s="96">
        <f t="shared" si="1"/>
        <v>552</v>
      </c>
    </row>
    <row r="20" spans="1:10" ht="15" x14ac:dyDescent="0.25">
      <c r="A20" s="46">
        <v>16</v>
      </c>
      <c r="B20" s="29" t="s">
        <v>45</v>
      </c>
      <c r="C20" s="12"/>
      <c r="D20" s="12"/>
      <c r="E20" s="12">
        <v>510</v>
      </c>
      <c r="F20" s="12"/>
      <c r="G20" s="12"/>
      <c r="H20" s="12"/>
      <c r="I20" s="12"/>
      <c r="J20" s="96">
        <f t="shared" si="1"/>
        <v>510</v>
      </c>
    </row>
    <row r="21" spans="1:10" ht="15" x14ac:dyDescent="0.25">
      <c r="A21" s="46">
        <v>17</v>
      </c>
      <c r="B21" s="29" t="s">
        <v>41</v>
      </c>
      <c r="C21" s="12"/>
      <c r="D21" s="12">
        <v>467</v>
      </c>
      <c r="E21" s="12"/>
      <c r="F21" s="12"/>
      <c r="G21" s="12"/>
      <c r="H21" s="12"/>
      <c r="I21" s="12"/>
      <c r="J21" s="96">
        <f t="shared" si="1"/>
        <v>467</v>
      </c>
    </row>
    <row r="22" spans="1:10" ht="15" x14ac:dyDescent="0.25">
      <c r="A22" s="46">
        <v>18</v>
      </c>
      <c r="B22" s="29" t="s">
        <v>46</v>
      </c>
      <c r="C22" s="12"/>
      <c r="D22" s="12">
        <v>425</v>
      </c>
      <c r="E22" s="12"/>
      <c r="F22" s="12"/>
      <c r="G22" s="12"/>
      <c r="H22" s="12"/>
      <c r="I22" s="12"/>
      <c r="J22" s="96">
        <f t="shared" si="1"/>
        <v>425</v>
      </c>
    </row>
    <row r="23" spans="1:10" ht="15" x14ac:dyDescent="0.25">
      <c r="A23" s="46">
        <v>18</v>
      </c>
      <c r="B23" s="29" t="s">
        <v>113</v>
      </c>
      <c r="C23" s="12"/>
      <c r="D23" s="12"/>
      <c r="E23" s="12"/>
      <c r="F23" s="12"/>
      <c r="G23" s="12"/>
      <c r="H23" s="12"/>
      <c r="I23" s="12">
        <v>425</v>
      </c>
      <c r="J23" s="96">
        <f t="shared" si="1"/>
        <v>425</v>
      </c>
    </row>
    <row r="24" spans="1:10" ht="15" x14ac:dyDescent="0.25">
      <c r="A24" s="46">
        <v>18</v>
      </c>
      <c r="B24" s="29" t="s">
        <v>15</v>
      </c>
      <c r="C24" s="12"/>
      <c r="D24" s="12"/>
      <c r="E24" s="12"/>
      <c r="F24" s="12"/>
      <c r="G24" s="12"/>
      <c r="H24" s="12"/>
      <c r="I24" s="12">
        <v>425</v>
      </c>
      <c r="J24" s="96">
        <f t="shared" si="1"/>
        <v>425</v>
      </c>
    </row>
    <row r="25" spans="1:10" ht="15" x14ac:dyDescent="0.25">
      <c r="A25" s="46">
        <v>21</v>
      </c>
      <c r="B25" s="29" t="s">
        <v>53</v>
      </c>
      <c r="C25" s="12"/>
      <c r="D25" s="12"/>
      <c r="E25" s="12"/>
      <c r="F25" s="12"/>
      <c r="G25" s="12">
        <v>400</v>
      </c>
      <c r="H25" s="12"/>
      <c r="I25" s="12"/>
      <c r="J25" s="96">
        <f t="shared" si="1"/>
        <v>400</v>
      </c>
    </row>
    <row r="26" spans="1:10" ht="15" x14ac:dyDescent="0.25">
      <c r="A26" s="46">
        <v>22</v>
      </c>
      <c r="B26" s="29" t="s">
        <v>14</v>
      </c>
      <c r="C26" s="12">
        <v>255</v>
      </c>
      <c r="D26" s="12"/>
      <c r="E26" s="12">
        <v>127</v>
      </c>
      <c r="F26" s="12"/>
      <c r="G26" s="12"/>
      <c r="H26" s="12"/>
      <c r="I26" s="12"/>
      <c r="J26" s="96">
        <f t="shared" si="1"/>
        <v>382</v>
      </c>
    </row>
    <row r="27" spans="1:10" ht="15" x14ac:dyDescent="0.25">
      <c r="A27" s="46">
        <v>23</v>
      </c>
      <c r="B27" s="29" t="s">
        <v>26</v>
      </c>
      <c r="C27" s="12">
        <v>340</v>
      </c>
      <c r="D27" s="12"/>
      <c r="E27" s="12"/>
      <c r="F27" s="12"/>
      <c r="G27" s="12"/>
      <c r="H27" s="12"/>
      <c r="I27" s="12"/>
      <c r="J27" s="96">
        <f t="shared" si="1"/>
        <v>340</v>
      </c>
    </row>
    <row r="28" spans="1:10" ht="15" x14ac:dyDescent="0.25">
      <c r="A28" s="46">
        <v>23</v>
      </c>
      <c r="B28" s="29" t="s">
        <v>44</v>
      </c>
      <c r="C28" s="12"/>
      <c r="D28" s="12"/>
      <c r="E28" s="12"/>
      <c r="F28" s="12"/>
      <c r="G28" s="12"/>
      <c r="H28" s="12"/>
      <c r="I28" s="12">
        <v>340</v>
      </c>
      <c r="J28" s="96">
        <f t="shared" si="1"/>
        <v>340</v>
      </c>
    </row>
    <row r="29" spans="1:10" ht="15" x14ac:dyDescent="0.25">
      <c r="A29" s="46">
        <v>23</v>
      </c>
      <c r="B29" s="29" t="s">
        <v>13</v>
      </c>
      <c r="C29" s="12"/>
      <c r="D29" s="12"/>
      <c r="E29" s="12">
        <v>340</v>
      </c>
      <c r="F29" s="12"/>
      <c r="G29" s="12"/>
      <c r="H29" s="12"/>
      <c r="I29" s="12"/>
      <c r="J29" s="96">
        <f t="shared" si="1"/>
        <v>340</v>
      </c>
    </row>
    <row r="30" spans="1:10" ht="15" x14ac:dyDescent="0.25">
      <c r="A30" s="46">
        <v>23</v>
      </c>
      <c r="B30" s="29" t="s">
        <v>206</v>
      </c>
      <c r="C30" s="12"/>
      <c r="D30" s="12"/>
      <c r="E30" s="12"/>
      <c r="F30" s="12"/>
      <c r="G30" s="12"/>
      <c r="H30" s="12"/>
      <c r="I30" s="12">
        <v>340</v>
      </c>
      <c r="J30" s="96">
        <f t="shared" si="1"/>
        <v>340</v>
      </c>
    </row>
    <row r="31" spans="1:10" ht="15" x14ac:dyDescent="0.25">
      <c r="A31" s="46">
        <v>27</v>
      </c>
      <c r="B31" s="29" t="s">
        <v>57</v>
      </c>
      <c r="C31" s="12"/>
      <c r="D31" s="12">
        <v>297</v>
      </c>
      <c r="E31" s="12"/>
      <c r="F31" s="12"/>
      <c r="G31" s="12"/>
      <c r="H31" s="12"/>
      <c r="I31" s="12"/>
      <c r="J31" s="96">
        <f t="shared" si="1"/>
        <v>297</v>
      </c>
    </row>
    <row r="32" spans="1:10" ht="15" x14ac:dyDescent="0.25">
      <c r="A32" s="46">
        <v>27</v>
      </c>
      <c r="B32" s="29" t="s">
        <v>20</v>
      </c>
      <c r="C32" s="12"/>
      <c r="D32" s="12"/>
      <c r="E32" s="12">
        <v>297</v>
      </c>
      <c r="F32" s="12"/>
      <c r="G32" s="12"/>
      <c r="H32" s="12"/>
      <c r="I32" s="12"/>
      <c r="J32" s="96">
        <f t="shared" si="1"/>
        <v>297</v>
      </c>
    </row>
    <row r="33" spans="1:10" ht="15" x14ac:dyDescent="0.25">
      <c r="A33" s="46">
        <v>29</v>
      </c>
      <c r="B33" s="29" t="s">
        <v>108</v>
      </c>
      <c r="C33" s="12">
        <v>255</v>
      </c>
      <c r="D33" s="12"/>
      <c r="E33" s="12"/>
      <c r="F33" s="12"/>
      <c r="G33" s="12"/>
      <c r="H33" s="12"/>
      <c r="I33" s="12"/>
      <c r="J33" s="96">
        <f t="shared" si="1"/>
        <v>255</v>
      </c>
    </row>
    <row r="34" spans="1:10" ht="15" x14ac:dyDescent="0.25">
      <c r="A34" s="46">
        <v>29</v>
      </c>
      <c r="B34" s="29" t="s">
        <v>120</v>
      </c>
      <c r="C34" s="12"/>
      <c r="D34" s="12"/>
      <c r="E34" s="12">
        <v>255</v>
      </c>
      <c r="F34" s="12"/>
      <c r="G34" s="12"/>
      <c r="H34" s="12"/>
      <c r="I34" s="12"/>
      <c r="J34" s="96">
        <f t="shared" si="1"/>
        <v>255</v>
      </c>
    </row>
    <row r="35" spans="1:10" ht="15" x14ac:dyDescent="0.25">
      <c r="A35" s="46">
        <v>29</v>
      </c>
      <c r="B35" s="29" t="s">
        <v>59</v>
      </c>
      <c r="C35" s="12"/>
      <c r="D35" s="12"/>
      <c r="E35" s="12"/>
      <c r="F35" s="12"/>
      <c r="G35" s="12"/>
      <c r="H35" s="12"/>
      <c r="I35" s="12">
        <v>255</v>
      </c>
      <c r="J35" s="96">
        <f t="shared" si="1"/>
        <v>255</v>
      </c>
    </row>
    <row r="36" spans="1:10" ht="15" x14ac:dyDescent="0.25">
      <c r="A36" s="46">
        <v>32</v>
      </c>
      <c r="B36" s="29" t="s">
        <v>42</v>
      </c>
      <c r="C36" s="12"/>
      <c r="D36" s="12">
        <v>212</v>
      </c>
      <c r="E36" s="12"/>
      <c r="F36" s="12"/>
      <c r="G36" s="12"/>
      <c r="H36" s="12"/>
      <c r="I36" s="12"/>
      <c r="J36" s="96">
        <f t="shared" si="1"/>
        <v>212</v>
      </c>
    </row>
    <row r="37" spans="1:10" ht="15" x14ac:dyDescent="0.25">
      <c r="A37" s="46">
        <v>33</v>
      </c>
      <c r="B37" s="29" t="s">
        <v>121</v>
      </c>
      <c r="C37" s="12"/>
      <c r="D37" s="12"/>
      <c r="E37" s="12">
        <v>170</v>
      </c>
      <c r="F37" s="12"/>
      <c r="G37" s="12"/>
      <c r="H37" s="12"/>
      <c r="I37" s="12"/>
      <c r="J37" s="96">
        <f t="shared" si="1"/>
        <v>170</v>
      </c>
    </row>
    <row r="38" spans="1:10" ht="15" x14ac:dyDescent="0.25">
      <c r="A38" s="46">
        <v>34</v>
      </c>
      <c r="B38" s="29" t="s">
        <v>28</v>
      </c>
      <c r="C38" s="12"/>
      <c r="D38" s="12">
        <v>127</v>
      </c>
      <c r="E38" s="12"/>
      <c r="F38" s="12"/>
      <c r="G38" s="12"/>
      <c r="H38" s="12"/>
      <c r="I38" s="12"/>
      <c r="J38" s="96">
        <f t="shared" si="1"/>
        <v>127</v>
      </c>
    </row>
    <row r="39" spans="1:10" ht="15" x14ac:dyDescent="0.25">
      <c r="A39" s="46">
        <v>34</v>
      </c>
      <c r="B39" s="29" t="s">
        <v>122</v>
      </c>
      <c r="C39" s="12"/>
      <c r="D39" s="12"/>
      <c r="E39" s="12">
        <v>127</v>
      </c>
      <c r="F39" s="12"/>
      <c r="G39" s="12"/>
      <c r="H39" s="12"/>
      <c r="I39" s="12"/>
      <c r="J39" s="96">
        <f t="shared" si="1"/>
        <v>127</v>
      </c>
    </row>
    <row r="40" spans="1:10" ht="15" x14ac:dyDescent="0.25">
      <c r="A40" s="46">
        <v>37</v>
      </c>
      <c r="B40" s="29" t="s">
        <v>59</v>
      </c>
      <c r="C40" s="12"/>
      <c r="D40" s="12">
        <v>85</v>
      </c>
      <c r="E40" s="12"/>
      <c r="F40" s="12"/>
      <c r="G40" s="12"/>
      <c r="H40" s="12"/>
      <c r="I40" s="12"/>
      <c r="J40" s="96">
        <f t="shared" si="1"/>
        <v>85</v>
      </c>
    </row>
    <row r="41" spans="1:10" ht="15" x14ac:dyDescent="0.25">
      <c r="A41" s="46">
        <v>38</v>
      </c>
      <c r="B41" s="29" t="s">
        <v>52</v>
      </c>
      <c r="C41" s="12"/>
      <c r="D41" s="12">
        <v>42</v>
      </c>
      <c r="E41" s="12"/>
      <c r="F41" s="12"/>
      <c r="G41" s="12"/>
      <c r="H41" s="12"/>
      <c r="I41" s="12"/>
      <c r="J41" s="96">
        <f t="shared" si="1"/>
        <v>42</v>
      </c>
    </row>
    <row r="42" spans="1:10" ht="15" x14ac:dyDescent="0.25">
      <c r="A42" s="46"/>
      <c r="B42" s="29"/>
      <c r="C42" s="12"/>
      <c r="D42" s="12"/>
      <c r="E42" s="12"/>
      <c r="F42" s="12"/>
      <c r="G42" s="12"/>
      <c r="H42" s="12"/>
      <c r="I42" s="12"/>
      <c r="J42" s="96"/>
    </row>
    <row r="43" spans="1:10" ht="15" x14ac:dyDescent="0.25">
      <c r="A43" s="46"/>
      <c r="B43" s="29"/>
      <c r="C43" s="12"/>
      <c r="D43" s="12"/>
      <c r="E43" s="12"/>
      <c r="F43" s="12"/>
      <c r="G43" s="12"/>
      <c r="H43" s="12"/>
      <c r="I43" s="12"/>
      <c r="J43" s="96"/>
    </row>
    <row r="44" spans="1:10" ht="15" x14ac:dyDescent="0.25">
      <c r="A44" s="46"/>
      <c r="B44" s="29"/>
      <c r="C44" s="12"/>
      <c r="D44" s="12"/>
      <c r="E44" s="12"/>
      <c r="F44" s="12"/>
      <c r="G44" s="12"/>
      <c r="H44" s="12"/>
      <c r="I44" s="12"/>
      <c r="J44" s="96"/>
    </row>
    <row r="45" spans="1:10" ht="15" x14ac:dyDescent="0.25">
      <c r="A45" s="46"/>
      <c r="B45" s="29"/>
      <c r="C45" s="12"/>
      <c r="D45" s="12"/>
      <c r="E45" s="12"/>
      <c r="F45" s="12"/>
      <c r="G45" s="12"/>
      <c r="H45" s="12"/>
      <c r="I45" s="12"/>
      <c r="J45" s="96"/>
    </row>
    <row r="46" spans="1:10" ht="15.6" x14ac:dyDescent="0.3">
      <c r="A46" s="46"/>
      <c r="B46" s="38"/>
      <c r="C46" s="12"/>
      <c r="D46" s="12"/>
      <c r="E46" s="12"/>
      <c r="F46" s="12"/>
      <c r="G46" s="12"/>
      <c r="H46" s="12"/>
      <c r="I46" s="12"/>
      <c r="J46" s="96"/>
    </row>
    <row r="47" spans="1:10" ht="15.6" x14ac:dyDescent="0.3">
      <c r="A47" s="46"/>
      <c r="B47" s="38"/>
      <c r="C47" s="12"/>
      <c r="D47" s="12"/>
      <c r="E47" s="12"/>
      <c r="F47" s="12"/>
      <c r="G47" s="12"/>
      <c r="H47" s="12"/>
      <c r="I47" s="12"/>
      <c r="J47" s="96"/>
    </row>
    <row r="48" spans="1:10" ht="15.6" x14ac:dyDescent="0.3">
      <c r="A48" s="46"/>
      <c r="B48" s="38"/>
      <c r="C48" s="12"/>
      <c r="D48" s="12"/>
      <c r="E48" s="12"/>
      <c r="F48" s="12"/>
      <c r="G48" s="12"/>
      <c r="H48" s="12"/>
      <c r="I48" s="12"/>
      <c r="J48" s="96"/>
    </row>
    <row r="49" spans="1:10" ht="15" x14ac:dyDescent="0.25">
      <c r="A49" s="46"/>
      <c r="B49" s="37"/>
      <c r="C49" s="42"/>
      <c r="D49" s="42"/>
      <c r="E49" s="42"/>
      <c r="F49" s="42"/>
      <c r="G49" s="42"/>
      <c r="H49" s="42"/>
      <c r="I49" s="42"/>
      <c r="J49" s="96"/>
    </row>
    <row r="50" spans="1:10" ht="15.6" x14ac:dyDescent="0.3">
      <c r="A50" s="46"/>
      <c r="B50" s="38"/>
      <c r="C50" s="5"/>
      <c r="D50" s="5"/>
      <c r="E50" s="5"/>
      <c r="F50" s="5"/>
      <c r="G50" s="5"/>
      <c r="H50" s="5"/>
      <c r="I50" s="5"/>
      <c r="J50" s="96"/>
    </row>
    <row r="51" spans="1:10" ht="15.6" x14ac:dyDescent="0.3">
      <c r="A51" s="46"/>
      <c r="B51" s="38"/>
      <c r="C51" s="5"/>
      <c r="D51" s="5"/>
      <c r="E51" s="5"/>
      <c r="F51" s="5"/>
      <c r="G51" s="5"/>
      <c r="H51" s="5"/>
      <c r="I51" s="5"/>
      <c r="J51" s="96"/>
    </row>
    <row r="52" spans="1:10" ht="15" x14ac:dyDescent="0.25">
      <c r="A52" s="46"/>
      <c r="B52" s="37"/>
      <c r="C52" s="42"/>
      <c r="D52" s="42"/>
      <c r="E52" s="42"/>
      <c r="F52" s="42"/>
      <c r="G52" s="42"/>
      <c r="H52" s="42"/>
      <c r="I52" s="42"/>
      <c r="J52" s="96"/>
    </row>
    <row r="53" spans="1:10" ht="15.6" x14ac:dyDescent="0.3">
      <c r="A53" s="46"/>
      <c r="B53" s="38"/>
      <c r="C53" s="5"/>
      <c r="D53" s="5"/>
      <c r="E53" s="5"/>
      <c r="F53" s="5"/>
      <c r="G53" s="5"/>
      <c r="H53" s="5"/>
      <c r="I53" s="5"/>
      <c r="J53" s="96"/>
    </row>
    <row r="54" spans="1:10" ht="15.6" x14ac:dyDescent="0.3">
      <c r="A54" s="46"/>
      <c r="B54" s="38"/>
      <c r="C54" s="5"/>
      <c r="D54" s="5"/>
      <c r="E54" s="5"/>
      <c r="F54" s="5"/>
      <c r="G54" s="5"/>
      <c r="H54" s="5"/>
      <c r="I54" s="5"/>
      <c r="J54" s="96"/>
    </row>
    <row r="55" spans="1:10" ht="15.6" x14ac:dyDescent="0.3">
      <c r="A55" s="46"/>
      <c r="B55" s="38"/>
      <c r="C55" s="5"/>
      <c r="D55" s="5"/>
      <c r="E55" s="5"/>
      <c r="F55" s="5"/>
      <c r="G55" s="5"/>
      <c r="H55" s="5"/>
      <c r="I55" s="5"/>
      <c r="J55" s="96"/>
    </row>
    <row r="56" spans="1:10" ht="15.6" x14ac:dyDescent="0.3">
      <c r="A56" s="46"/>
      <c r="B56" s="38"/>
      <c r="C56" s="5"/>
      <c r="D56" s="5"/>
      <c r="E56" s="5"/>
      <c r="F56" s="5"/>
      <c r="G56" s="5"/>
      <c r="H56" s="5"/>
      <c r="I56" s="5"/>
      <c r="J56" s="96"/>
    </row>
    <row r="57" spans="1:10" ht="15.6" x14ac:dyDescent="0.3">
      <c r="A57" s="46"/>
      <c r="B57" s="38"/>
      <c r="C57" s="5"/>
      <c r="D57" s="5"/>
      <c r="E57" s="5"/>
      <c r="F57" s="5"/>
      <c r="G57" s="5"/>
      <c r="H57" s="5"/>
      <c r="I57" s="5"/>
      <c r="J57" s="96"/>
    </row>
    <row r="58" spans="1:10" ht="15.6" x14ac:dyDescent="0.3">
      <c r="A58" s="46"/>
      <c r="B58" s="38"/>
      <c r="C58" s="5"/>
      <c r="D58" s="5"/>
      <c r="E58" s="5"/>
      <c r="F58" s="5"/>
      <c r="G58" s="5"/>
      <c r="H58" s="5"/>
      <c r="I58" s="5"/>
      <c r="J58" s="96"/>
    </row>
    <row r="59" spans="1:10" ht="15.6" x14ac:dyDescent="0.3">
      <c r="A59" s="46"/>
      <c r="B59" s="38"/>
      <c r="C59" s="5"/>
      <c r="D59" s="5"/>
      <c r="E59" s="5"/>
      <c r="F59" s="5"/>
      <c r="G59" s="5"/>
      <c r="H59" s="5"/>
      <c r="I59" s="5"/>
      <c r="J59" s="96"/>
    </row>
    <row r="60" spans="1:10" ht="15.6" x14ac:dyDescent="0.3">
      <c r="A60" s="46"/>
      <c r="B60" s="38"/>
      <c r="C60" s="5"/>
      <c r="D60" s="5"/>
      <c r="E60" s="5"/>
      <c r="F60" s="5"/>
      <c r="G60" s="5"/>
      <c r="H60" s="5"/>
      <c r="I60" s="5"/>
      <c r="J60" s="96"/>
    </row>
    <row r="61" spans="1:10" ht="15.6" x14ac:dyDescent="0.3">
      <c r="A61" s="46"/>
      <c r="B61" s="38"/>
      <c r="C61" s="5"/>
      <c r="D61" s="5"/>
      <c r="E61" s="5"/>
      <c r="F61" s="5"/>
      <c r="G61" s="5"/>
      <c r="H61" s="5"/>
      <c r="I61" s="5"/>
      <c r="J61" s="96"/>
    </row>
    <row r="62" spans="1:10" ht="15.6" x14ac:dyDescent="0.3">
      <c r="A62" s="46"/>
      <c r="B62" s="38"/>
      <c r="C62" s="4"/>
      <c r="D62" s="4"/>
      <c r="E62" s="4"/>
      <c r="F62" s="4"/>
      <c r="G62" s="4"/>
      <c r="H62" s="4"/>
      <c r="I62" s="5"/>
      <c r="J62" s="96"/>
    </row>
    <row r="63" spans="1:10" x14ac:dyDescent="0.25">
      <c r="J63" s="6"/>
    </row>
    <row r="64" spans="1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5"/>
  <sheetViews>
    <sheetView zoomScaleNormal="100" workbookViewId="0"/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8" x14ac:dyDescent="0.25">
      <c r="A1" s="6"/>
      <c r="B1" s="6"/>
      <c r="C1" s="6"/>
      <c r="D1" s="6"/>
      <c r="E1" s="6"/>
      <c r="F1" s="6"/>
      <c r="G1" s="6"/>
      <c r="H1" s="6"/>
    </row>
    <row r="2" spans="1:8" ht="17.399999999999999" x14ac:dyDescent="0.3">
      <c r="A2" s="7"/>
      <c r="B2" s="8" t="s">
        <v>103</v>
      </c>
      <c r="C2" s="9"/>
      <c r="D2" s="9"/>
      <c r="E2" s="9"/>
      <c r="F2" s="9"/>
      <c r="G2" s="9"/>
      <c r="H2" s="7"/>
    </row>
    <row r="3" spans="1:8" ht="13.95" customHeight="1" thickBot="1" x14ac:dyDescent="0.35">
      <c r="A3" s="7"/>
      <c r="B3" s="8"/>
      <c r="C3" s="9"/>
      <c r="D3" s="9"/>
      <c r="E3" s="9"/>
      <c r="F3" s="9"/>
      <c r="G3" s="9"/>
      <c r="H3" s="7"/>
    </row>
    <row r="4" spans="1:8" ht="29.25" customHeight="1" thickBot="1" x14ac:dyDescent="0.3">
      <c r="A4" s="22" t="s">
        <v>67</v>
      </c>
      <c r="B4" s="23" t="s">
        <v>0</v>
      </c>
      <c r="C4" s="23" t="s">
        <v>48</v>
      </c>
      <c r="D4" s="23" t="s">
        <v>77</v>
      </c>
      <c r="E4" s="23" t="s">
        <v>49</v>
      </c>
      <c r="F4" s="23" t="s">
        <v>63</v>
      </c>
      <c r="G4" s="23" t="s">
        <v>100</v>
      </c>
      <c r="H4" s="10" t="s">
        <v>1</v>
      </c>
    </row>
    <row r="5" spans="1:8" ht="13.8" x14ac:dyDescent="0.25">
      <c r="A5" s="24">
        <v>1</v>
      </c>
      <c r="B5" s="66" t="s">
        <v>47</v>
      </c>
      <c r="C5" s="11">
        <v>2030</v>
      </c>
      <c r="D5" s="21">
        <v>3720</v>
      </c>
      <c r="E5" s="14"/>
      <c r="F5" s="14"/>
      <c r="G5" s="14"/>
      <c r="H5" s="15">
        <f t="shared" ref="H5:H36" si="0">SUM(C5:G5)</f>
        <v>5750</v>
      </c>
    </row>
    <row r="6" spans="1:8" ht="13.8" x14ac:dyDescent="0.25">
      <c r="A6" s="26">
        <v>2</v>
      </c>
      <c r="B6" s="28" t="s">
        <v>2</v>
      </c>
      <c r="C6" s="16">
        <v>2830</v>
      </c>
      <c r="D6" s="16">
        <v>536</v>
      </c>
      <c r="E6" s="17"/>
      <c r="F6" s="17"/>
      <c r="G6" s="17"/>
      <c r="H6" s="18">
        <f t="shared" si="0"/>
        <v>3366</v>
      </c>
    </row>
    <row r="7" spans="1:8" ht="13.8" x14ac:dyDescent="0.25">
      <c r="A7" s="26">
        <v>3</v>
      </c>
      <c r="B7" s="27" t="s">
        <v>15</v>
      </c>
      <c r="C7" s="12">
        <v>1350</v>
      </c>
      <c r="D7" s="16">
        <v>1992</v>
      </c>
      <c r="E7" s="17"/>
      <c r="F7" s="17"/>
      <c r="G7" s="17"/>
      <c r="H7" s="18">
        <f t="shared" si="0"/>
        <v>3342</v>
      </c>
    </row>
    <row r="8" spans="1:8" ht="13.8" x14ac:dyDescent="0.25">
      <c r="A8" s="26">
        <v>4</v>
      </c>
      <c r="B8" s="29" t="s">
        <v>4</v>
      </c>
      <c r="C8" s="12">
        <v>450</v>
      </c>
      <c r="D8" s="16">
        <v>2648</v>
      </c>
      <c r="E8" s="17"/>
      <c r="F8" s="17"/>
      <c r="G8" s="17"/>
      <c r="H8" s="18">
        <f t="shared" si="0"/>
        <v>3098</v>
      </c>
    </row>
    <row r="9" spans="1:8" ht="13.8" x14ac:dyDescent="0.25">
      <c r="A9" s="26">
        <v>5</v>
      </c>
      <c r="B9" s="27" t="s">
        <v>41</v>
      </c>
      <c r="C9" s="12">
        <v>60</v>
      </c>
      <c r="D9" s="16">
        <v>896</v>
      </c>
      <c r="E9" s="17"/>
      <c r="F9" s="17"/>
      <c r="G9" s="17"/>
      <c r="H9" s="18">
        <f t="shared" si="0"/>
        <v>956</v>
      </c>
    </row>
    <row r="10" spans="1:8" ht="13.8" x14ac:dyDescent="0.25">
      <c r="A10" s="26">
        <v>6</v>
      </c>
      <c r="B10" s="27" t="s">
        <v>11</v>
      </c>
      <c r="C10" s="12">
        <v>280</v>
      </c>
      <c r="D10" s="16">
        <v>544</v>
      </c>
      <c r="E10" s="17"/>
      <c r="F10" s="17"/>
      <c r="G10" s="17"/>
      <c r="H10" s="18">
        <f t="shared" si="0"/>
        <v>824</v>
      </c>
    </row>
    <row r="11" spans="1:8" ht="13.8" x14ac:dyDescent="0.25">
      <c r="A11" s="26">
        <v>7</v>
      </c>
      <c r="B11" s="27" t="s">
        <v>44</v>
      </c>
      <c r="C11" s="12">
        <v>340</v>
      </c>
      <c r="D11" s="16">
        <v>368</v>
      </c>
      <c r="E11" s="17"/>
      <c r="F11" s="17"/>
      <c r="G11" s="17"/>
      <c r="H11" s="18">
        <f t="shared" si="0"/>
        <v>708</v>
      </c>
    </row>
    <row r="12" spans="1:8" ht="13.8" x14ac:dyDescent="0.25">
      <c r="A12" s="26">
        <v>8</v>
      </c>
      <c r="B12" s="29" t="s">
        <v>31</v>
      </c>
      <c r="C12" s="12">
        <v>50</v>
      </c>
      <c r="D12" s="16">
        <v>584</v>
      </c>
      <c r="E12" s="17"/>
      <c r="F12" s="17"/>
      <c r="G12" s="17"/>
      <c r="H12" s="18">
        <f t="shared" si="0"/>
        <v>634</v>
      </c>
    </row>
    <row r="13" spans="1:8" ht="13.8" x14ac:dyDescent="0.25">
      <c r="A13" s="26">
        <v>9</v>
      </c>
      <c r="B13" s="31" t="s">
        <v>17</v>
      </c>
      <c r="C13" s="13">
        <v>300</v>
      </c>
      <c r="D13" s="16">
        <v>296</v>
      </c>
      <c r="E13" s="17"/>
      <c r="F13" s="17"/>
      <c r="G13" s="17"/>
      <c r="H13" s="18">
        <f t="shared" si="0"/>
        <v>596</v>
      </c>
    </row>
    <row r="14" spans="1:8" ht="13.8" x14ac:dyDescent="0.25">
      <c r="A14" s="26">
        <v>10</v>
      </c>
      <c r="B14" s="27" t="s">
        <v>30</v>
      </c>
      <c r="C14" s="12"/>
      <c r="D14" s="16">
        <v>584</v>
      </c>
      <c r="E14" s="17"/>
      <c r="F14" s="17"/>
      <c r="G14" s="17"/>
      <c r="H14" s="18">
        <f t="shared" si="0"/>
        <v>584</v>
      </c>
    </row>
    <row r="15" spans="1:8" ht="13.8" x14ac:dyDescent="0.25">
      <c r="A15" s="26">
        <v>11</v>
      </c>
      <c r="B15" s="30" t="s">
        <v>27</v>
      </c>
      <c r="C15" s="12"/>
      <c r="D15" s="16">
        <v>520</v>
      </c>
      <c r="E15" s="17"/>
      <c r="F15" s="17"/>
      <c r="G15" s="17"/>
      <c r="H15" s="18">
        <f t="shared" si="0"/>
        <v>520</v>
      </c>
    </row>
    <row r="16" spans="1:8" ht="13.8" x14ac:dyDescent="0.25">
      <c r="A16" s="26">
        <v>12</v>
      </c>
      <c r="B16" s="28" t="s">
        <v>22</v>
      </c>
      <c r="C16" s="16">
        <v>500</v>
      </c>
      <c r="D16" s="16"/>
      <c r="E16" s="17"/>
      <c r="F16" s="17"/>
      <c r="G16" s="17"/>
      <c r="H16" s="18">
        <f t="shared" si="0"/>
        <v>500</v>
      </c>
    </row>
    <row r="17" spans="1:8" ht="13.8" x14ac:dyDescent="0.25">
      <c r="A17" s="26">
        <v>13</v>
      </c>
      <c r="B17" s="27" t="s">
        <v>6</v>
      </c>
      <c r="C17" s="12">
        <v>40</v>
      </c>
      <c r="D17" s="16">
        <v>424</v>
      </c>
      <c r="E17" s="17"/>
      <c r="F17" s="17"/>
      <c r="G17" s="17"/>
      <c r="H17" s="18">
        <f t="shared" si="0"/>
        <v>464</v>
      </c>
    </row>
    <row r="18" spans="1:8" ht="13.8" x14ac:dyDescent="0.25">
      <c r="A18" s="26">
        <v>14</v>
      </c>
      <c r="B18" s="29" t="s">
        <v>14</v>
      </c>
      <c r="C18" s="12">
        <v>160</v>
      </c>
      <c r="D18" s="16">
        <v>288</v>
      </c>
      <c r="E18" s="17"/>
      <c r="F18" s="17"/>
      <c r="G18" s="17"/>
      <c r="H18" s="18">
        <f t="shared" si="0"/>
        <v>448</v>
      </c>
    </row>
    <row r="19" spans="1:8" ht="13.8" x14ac:dyDescent="0.25">
      <c r="A19" s="26">
        <v>15</v>
      </c>
      <c r="B19" s="29" t="s">
        <v>3</v>
      </c>
      <c r="C19" s="12">
        <v>140</v>
      </c>
      <c r="D19" s="16">
        <v>304</v>
      </c>
      <c r="E19" s="17"/>
      <c r="F19" s="17"/>
      <c r="G19" s="17"/>
      <c r="H19" s="18">
        <f t="shared" si="0"/>
        <v>444</v>
      </c>
    </row>
    <row r="20" spans="1:8" ht="13.8" x14ac:dyDescent="0.25">
      <c r="A20" s="26">
        <v>16</v>
      </c>
      <c r="B20" s="27" t="s">
        <v>34</v>
      </c>
      <c r="C20" s="12">
        <v>380</v>
      </c>
      <c r="D20" s="16"/>
      <c r="E20" s="17"/>
      <c r="F20" s="17"/>
      <c r="G20" s="17"/>
      <c r="H20" s="18">
        <f t="shared" si="0"/>
        <v>380</v>
      </c>
    </row>
    <row r="21" spans="1:8" ht="13.8" x14ac:dyDescent="0.25">
      <c r="A21" s="26">
        <v>17</v>
      </c>
      <c r="B21" s="28" t="s">
        <v>32</v>
      </c>
      <c r="C21" s="16"/>
      <c r="D21" s="16">
        <v>352</v>
      </c>
      <c r="E21" s="17"/>
      <c r="F21" s="17"/>
      <c r="G21" s="17"/>
      <c r="H21" s="18">
        <f t="shared" si="0"/>
        <v>352</v>
      </c>
    </row>
    <row r="22" spans="1:8" ht="13.8" x14ac:dyDescent="0.25">
      <c r="A22" s="26">
        <v>18</v>
      </c>
      <c r="B22" s="27" t="s">
        <v>55</v>
      </c>
      <c r="C22" s="12"/>
      <c r="D22" s="16">
        <v>344</v>
      </c>
      <c r="E22" s="17"/>
      <c r="F22" s="17"/>
      <c r="G22" s="17"/>
      <c r="H22" s="18">
        <f t="shared" si="0"/>
        <v>344</v>
      </c>
    </row>
    <row r="23" spans="1:8" ht="13.8" x14ac:dyDescent="0.25">
      <c r="A23" s="26">
        <v>19</v>
      </c>
      <c r="B23" s="27" t="s">
        <v>64</v>
      </c>
      <c r="C23" s="12">
        <v>50</v>
      </c>
      <c r="D23" s="16">
        <v>280</v>
      </c>
      <c r="E23" s="17"/>
      <c r="F23" s="17"/>
      <c r="G23" s="17"/>
      <c r="H23" s="18">
        <f t="shared" si="0"/>
        <v>330</v>
      </c>
    </row>
    <row r="24" spans="1:8" ht="13.8" x14ac:dyDescent="0.25">
      <c r="A24" s="26">
        <v>20</v>
      </c>
      <c r="B24" s="27" t="s">
        <v>7</v>
      </c>
      <c r="C24" s="12">
        <v>320</v>
      </c>
      <c r="D24" s="16"/>
      <c r="E24" s="17"/>
      <c r="F24" s="17"/>
      <c r="G24" s="17"/>
      <c r="H24" s="18">
        <f t="shared" si="0"/>
        <v>320</v>
      </c>
    </row>
    <row r="25" spans="1:8" ht="13.8" x14ac:dyDescent="0.25">
      <c r="A25" s="26">
        <v>21</v>
      </c>
      <c r="B25" s="28" t="s">
        <v>24</v>
      </c>
      <c r="C25" s="16">
        <v>130</v>
      </c>
      <c r="D25" s="16">
        <v>160</v>
      </c>
      <c r="E25" s="17"/>
      <c r="F25" s="17"/>
      <c r="G25" s="17"/>
      <c r="H25" s="18">
        <f t="shared" si="0"/>
        <v>290</v>
      </c>
    </row>
    <row r="26" spans="1:8" ht="13.8" x14ac:dyDescent="0.25">
      <c r="A26" s="26">
        <v>22</v>
      </c>
      <c r="B26" s="29" t="s">
        <v>53</v>
      </c>
      <c r="C26" s="12">
        <v>190</v>
      </c>
      <c r="D26" s="16">
        <v>96</v>
      </c>
      <c r="E26" s="17"/>
      <c r="F26" s="17"/>
      <c r="G26" s="17"/>
      <c r="H26" s="18">
        <f t="shared" si="0"/>
        <v>286</v>
      </c>
    </row>
    <row r="27" spans="1:8" ht="13.8" x14ac:dyDescent="0.25">
      <c r="A27" s="26">
        <v>23</v>
      </c>
      <c r="B27" s="31" t="s">
        <v>52</v>
      </c>
      <c r="C27" s="13">
        <v>160</v>
      </c>
      <c r="D27" s="16">
        <v>104</v>
      </c>
      <c r="E27" s="17"/>
      <c r="F27" s="17"/>
      <c r="G27" s="17"/>
      <c r="H27" s="18">
        <f t="shared" si="0"/>
        <v>264</v>
      </c>
    </row>
    <row r="28" spans="1:8" ht="13.8" x14ac:dyDescent="0.25">
      <c r="A28" s="26">
        <v>24</v>
      </c>
      <c r="B28" s="28" t="s">
        <v>36</v>
      </c>
      <c r="C28" s="16">
        <v>250</v>
      </c>
      <c r="D28" s="16"/>
      <c r="E28" s="17"/>
      <c r="F28" s="17"/>
      <c r="G28" s="17"/>
      <c r="H28" s="18">
        <f t="shared" si="0"/>
        <v>250</v>
      </c>
    </row>
    <row r="29" spans="1:8" ht="13.8" x14ac:dyDescent="0.25">
      <c r="A29" s="26">
        <v>24</v>
      </c>
      <c r="B29" s="28" t="s">
        <v>38</v>
      </c>
      <c r="C29" s="16">
        <v>250</v>
      </c>
      <c r="D29" s="16"/>
      <c r="E29" s="17"/>
      <c r="F29" s="17"/>
      <c r="G29" s="17"/>
      <c r="H29" s="18">
        <f t="shared" si="0"/>
        <v>250</v>
      </c>
    </row>
    <row r="30" spans="1:8" ht="13.8" x14ac:dyDescent="0.25">
      <c r="A30" s="26">
        <v>26</v>
      </c>
      <c r="B30" s="28" t="s">
        <v>8</v>
      </c>
      <c r="C30" s="16">
        <v>240</v>
      </c>
      <c r="D30" s="16"/>
      <c r="E30" s="17"/>
      <c r="F30" s="17"/>
      <c r="G30" s="17"/>
      <c r="H30" s="18">
        <f t="shared" si="0"/>
        <v>240</v>
      </c>
    </row>
    <row r="31" spans="1:8" ht="13.8" x14ac:dyDescent="0.25">
      <c r="A31" s="26">
        <v>27</v>
      </c>
      <c r="B31" s="27" t="s">
        <v>43</v>
      </c>
      <c r="C31" s="12">
        <v>130</v>
      </c>
      <c r="D31" s="16">
        <v>96</v>
      </c>
      <c r="E31" s="17"/>
      <c r="F31" s="17"/>
      <c r="G31" s="17"/>
      <c r="H31" s="18">
        <f t="shared" si="0"/>
        <v>226</v>
      </c>
    </row>
    <row r="32" spans="1:8" ht="13.8" x14ac:dyDescent="0.25">
      <c r="A32" s="26">
        <v>28</v>
      </c>
      <c r="B32" s="28" t="s">
        <v>122</v>
      </c>
      <c r="C32" s="16">
        <v>70</v>
      </c>
      <c r="D32" s="16">
        <v>152</v>
      </c>
      <c r="E32" s="17"/>
      <c r="F32" s="17"/>
      <c r="G32" s="17"/>
      <c r="H32" s="18">
        <f t="shared" si="0"/>
        <v>222</v>
      </c>
    </row>
    <row r="33" spans="1:8" ht="13.8" x14ac:dyDescent="0.25">
      <c r="A33" s="26">
        <v>29</v>
      </c>
      <c r="B33" s="28" t="s">
        <v>23</v>
      </c>
      <c r="C33" s="16"/>
      <c r="D33" s="16">
        <v>216</v>
      </c>
      <c r="E33" s="17"/>
      <c r="F33" s="17"/>
      <c r="G33" s="17"/>
      <c r="H33" s="18">
        <f t="shared" si="0"/>
        <v>216</v>
      </c>
    </row>
    <row r="34" spans="1:8" ht="13.8" x14ac:dyDescent="0.25">
      <c r="A34" s="26">
        <v>30</v>
      </c>
      <c r="B34" s="29" t="s">
        <v>20</v>
      </c>
      <c r="C34" s="12"/>
      <c r="D34" s="16">
        <v>208</v>
      </c>
      <c r="E34" s="17"/>
      <c r="F34" s="17"/>
      <c r="G34" s="17"/>
      <c r="H34" s="18">
        <f t="shared" si="0"/>
        <v>208</v>
      </c>
    </row>
    <row r="35" spans="1:8" ht="13.8" x14ac:dyDescent="0.25">
      <c r="A35" s="26">
        <v>30</v>
      </c>
      <c r="B35" s="31" t="s">
        <v>16</v>
      </c>
      <c r="C35" s="13"/>
      <c r="D35" s="16">
        <v>208</v>
      </c>
      <c r="E35" s="17"/>
      <c r="F35" s="17"/>
      <c r="G35" s="17"/>
      <c r="H35" s="18">
        <f t="shared" si="0"/>
        <v>208</v>
      </c>
    </row>
    <row r="36" spans="1:8" ht="13.8" x14ac:dyDescent="0.25">
      <c r="A36" s="26">
        <v>30</v>
      </c>
      <c r="B36" s="27" t="s">
        <v>13</v>
      </c>
      <c r="C36" s="12">
        <v>40</v>
      </c>
      <c r="D36" s="16">
        <v>168</v>
      </c>
      <c r="E36" s="17"/>
      <c r="F36" s="17"/>
      <c r="G36" s="17"/>
      <c r="H36" s="18">
        <f t="shared" si="0"/>
        <v>208</v>
      </c>
    </row>
    <row r="37" spans="1:8" ht="13.8" x14ac:dyDescent="0.25">
      <c r="A37" s="26">
        <v>33</v>
      </c>
      <c r="B37" s="28" t="s">
        <v>25</v>
      </c>
      <c r="C37" s="16">
        <v>70</v>
      </c>
      <c r="D37" s="16">
        <v>136</v>
      </c>
      <c r="E37" s="17"/>
      <c r="F37" s="17"/>
      <c r="G37" s="17"/>
      <c r="H37" s="18">
        <f t="shared" ref="H37:H61" si="1">SUM(C37:G37)</f>
        <v>206</v>
      </c>
    </row>
    <row r="38" spans="1:8" ht="13.8" x14ac:dyDescent="0.25">
      <c r="A38" s="26">
        <v>34</v>
      </c>
      <c r="B38" s="27" t="s">
        <v>18</v>
      </c>
      <c r="C38" s="12"/>
      <c r="D38" s="16">
        <v>176</v>
      </c>
      <c r="E38" s="17"/>
      <c r="F38" s="17"/>
      <c r="G38" s="17"/>
      <c r="H38" s="18">
        <f t="shared" si="1"/>
        <v>176</v>
      </c>
    </row>
    <row r="39" spans="1:8" ht="13.8" x14ac:dyDescent="0.25">
      <c r="A39" s="26">
        <v>34</v>
      </c>
      <c r="B39" s="27" t="s">
        <v>12</v>
      </c>
      <c r="C39" s="12"/>
      <c r="D39" s="16">
        <v>176</v>
      </c>
      <c r="E39" s="17"/>
      <c r="F39" s="17"/>
      <c r="G39" s="17"/>
      <c r="H39" s="18">
        <f t="shared" si="1"/>
        <v>176</v>
      </c>
    </row>
    <row r="40" spans="1:8" ht="13.8" x14ac:dyDescent="0.25">
      <c r="A40" s="26">
        <v>36</v>
      </c>
      <c r="B40" s="29" t="s">
        <v>9</v>
      </c>
      <c r="C40" s="12"/>
      <c r="D40" s="16">
        <v>168</v>
      </c>
      <c r="E40" s="17"/>
      <c r="F40" s="17"/>
      <c r="G40" s="17"/>
      <c r="H40" s="18">
        <f t="shared" si="1"/>
        <v>168</v>
      </c>
    </row>
    <row r="41" spans="1:8" ht="13.8" x14ac:dyDescent="0.25">
      <c r="A41" s="26">
        <v>37</v>
      </c>
      <c r="B41" s="31" t="s">
        <v>209</v>
      </c>
      <c r="C41" s="13"/>
      <c r="D41" s="16">
        <v>152</v>
      </c>
      <c r="E41" s="17"/>
      <c r="F41" s="17"/>
      <c r="G41" s="17"/>
      <c r="H41" s="18">
        <f t="shared" si="1"/>
        <v>152</v>
      </c>
    </row>
    <row r="42" spans="1:8" ht="13.8" x14ac:dyDescent="0.25">
      <c r="A42" s="26">
        <v>38</v>
      </c>
      <c r="B42" s="27" t="s">
        <v>54</v>
      </c>
      <c r="C42" s="12">
        <v>80</v>
      </c>
      <c r="D42" s="16">
        <v>64</v>
      </c>
      <c r="E42" s="17"/>
      <c r="F42" s="17"/>
      <c r="G42" s="17"/>
      <c r="H42" s="18">
        <f t="shared" si="1"/>
        <v>144</v>
      </c>
    </row>
    <row r="43" spans="1:8" ht="13.8" x14ac:dyDescent="0.25">
      <c r="A43" s="26">
        <v>39</v>
      </c>
      <c r="B43" s="28" t="s">
        <v>21</v>
      </c>
      <c r="C43" s="16">
        <v>130</v>
      </c>
      <c r="D43" s="16"/>
      <c r="E43" s="17"/>
      <c r="F43" s="17"/>
      <c r="G43" s="17"/>
      <c r="H43" s="18">
        <f t="shared" si="1"/>
        <v>130</v>
      </c>
    </row>
    <row r="44" spans="1:8" ht="13.8" x14ac:dyDescent="0.25">
      <c r="A44" s="26">
        <v>40</v>
      </c>
      <c r="B44" s="31" t="s">
        <v>210</v>
      </c>
      <c r="C44" s="13"/>
      <c r="D44" s="16">
        <v>120</v>
      </c>
      <c r="E44" s="17"/>
      <c r="F44" s="17"/>
      <c r="G44" s="17"/>
      <c r="H44" s="18">
        <f t="shared" si="1"/>
        <v>120</v>
      </c>
    </row>
    <row r="45" spans="1:8" ht="13.8" x14ac:dyDescent="0.25">
      <c r="A45" s="26">
        <v>40</v>
      </c>
      <c r="B45" s="27" t="s">
        <v>60</v>
      </c>
      <c r="C45" s="12"/>
      <c r="D45" s="16">
        <v>120</v>
      </c>
      <c r="E45" s="17"/>
      <c r="F45" s="17"/>
      <c r="G45" s="17"/>
      <c r="H45" s="18">
        <f t="shared" si="1"/>
        <v>120</v>
      </c>
    </row>
    <row r="46" spans="1:8" ht="13.8" x14ac:dyDescent="0.25">
      <c r="A46" s="26">
        <v>40</v>
      </c>
      <c r="B46" s="28" t="s">
        <v>58</v>
      </c>
      <c r="C46" s="16">
        <v>40</v>
      </c>
      <c r="D46" s="16">
        <v>80</v>
      </c>
      <c r="E46" s="17"/>
      <c r="F46" s="17"/>
      <c r="G46" s="17"/>
      <c r="H46" s="18">
        <f t="shared" si="1"/>
        <v>120</v>
      </c>
    </row>
    <row r="47" spans="1:8" ht="13.8" x14ac:dyDescent="0.25">
      <c r="A47" s="26">
        <v>40</v>
      </c>
      <c r="B47" s="28" t="s">
        <v>216</v>
      </c>
      <c r="C47" s="16">
        <v>120</v>
      </c>
      <c r="D47" s="16"/>
      <c r="E47" s="16"/>
      <c r="F47" s="16"/>
      <c r="G47" s="16"/>
      <c r="H47" s="18">
        <f t="shared" si="1"/>
        <v>120</v>
      </c>
    </row>
    <row r="48" spans="1:8" ht="13.8" x14ac:dyDescent="0.25">
      <c r="A48" s="26">
        <v>44</v>
      </c>
      <c r="B48" s="31" t="s">
        <v>120</v>
      </c>
      <c r="C48" s="13"/>
      <c r="D48" s="16">
        <v>112</v>
      </c>
      <c r="E48" s="17"/>
      <c r="F48" s="17"/>
      <c r="G48" s="17"/>
      <c r="H48" s="18">
        <f t="shared" si="1"/>
        <v>112</v>
      </c>
    </row>
    <row r="49" spans="1:8" ht="13.8" x14ac:dyDescent="0.25">
      <c r="A49" s="26">
        <v>45</v>
      </c>
      <c r="B49" s="28" t="s">
        <v>10</v>
      </c>
      <c r="C49" s="16">
        <v>110</v>
      </c>
      <c r="D49" s="16"/>
      <c r="E49" s="17"/>
      <c r="F49" s="17"/>
      <c r="G49" s="17"/>
      <c r="H49" s="18">
        <f t="shared" si="1"/>
        <v>110</v>
      </c>
    </row>
    <row r="50" spans="1:8" ht="13.8" x14ac:dyDescent="0.25">
      <c r="A50" s="26">
        <v>45</v>
      </c>
      <c r="B50" s="28" t="s">
        <v>217</v>
      </c>
      <c r="C50" s="16">
        <v>110</v>
      </c>
      <c r="D50" s="16"/>
      <c r="E50" s="16"/>
      <c r="F50" s="16"/>
      <c r="G50" s="16"/>
      <c r="H50" s="18">
        <f t="shared" si="1"/>
        <v>110</v>
      </c>
    </row>
    <row r="51" spans="1:8" ht="13.8" x14ac:dyDescent="0.25">
      <c r="A51" s="26">
        <v>47</v>
      </c>
      <c r="B51" s="28" t="s">
        <v>29</v>
      </c>
      <c r="C51" s="16">
        <v>100</v>
      </c>
      <c r="D51" s="16"/>
      <c r="E51" s="17"/>
      <c r="F51" s="17"/>
      <c r="G51" s="17"/>
      <c r="H51" s="18">
        <f t="shared" si="1"/>
        <v>100</v>
      </c>
    </row>
    <row r="52" spans="1:8" ht="13.8" x14ac:dyDescent="0.25">
      <c r="A52" s="26">
        <v>48</v>
      </c>
      <c r="B52" s="28" t="s">
        <v>26</v>
      </c>
      <c r="C52" s="16"/>
      <c r="D52" s="16">
        <v>96</v>
      </c>
      <c r="E52" s="17"/>
      <c r="F52" s="17"/>
      <c r="G52" s="17"/>
      <c r="H52" s="18">
        <f t="shared" si="1"/>
        <v>96</v>
      </c>
    </row>
    <row r="53" spans="1:8" ht="13.8" x14ac:dyDescent="0.25">
      <c r="A53" s="26">
        <v>48</v>
      </c>
      <c r="B53" s="28" t="s">
        <v>66</v>
      </c>
      <c r="C53" s="16"/>
      <c r="D53" s="16">
        <v>96</v>
      </c>
      <c r="E53" s="17"/>
      <c r="F53" s="17"/>
      <c r="G53" s="17"/>
      <c r="H53" s="18">
        <f t="shared" si="1"/>
        <v>96</v>
      </c>
    </row>
    <row r="54" spans="1:8" ht="13.8" x14ac:dyDescent="0.25">
      <c r="A54" s="26">
        <v>50</v>
      </c>
      <c r="B54" s="29" t="s">
        <v>65</v>
      </c>
      <c r="C54" s="12"/>
      <c r="D54" s="16">
        <v>88</v>
      </c>
      <c r="E54" s="17"/>
      <c r="F54" s="17"/>
      <c r="G54" s="17"/>
      <c r="H54" s="18">
        <f t="shared" si="1"/>
        <v>88</v>
      </c>
    </row>
    <row r="55" spans="1:8" ht="13.8" x14ac:dyDescent="0.25">
      <c r="A55" s="26">
        <v>51</v>
      </c>
      <c r="B55" s="28" t="s">
        <v>56</v>
      </c>
      <c r="C55" s="16"/>
      <c r="D55" s="16">
        <v>80</v>
      </c>
      <c r="E55" s="17"/>
      <c r="F55" s="17"/>
      <c r="G55" s="17"/>
      <c r="H55" s="18">
        <f t="shared" si="1"/>
        <v>80</v>
      </c>
    </row>
    <row r="56" spans="1:8" ht="13.8" x14ac:dyDescent="0.25">
      <c r="A56" s="26">
        <v>51</v>
      </c>
      <c r="B56" s="28" t="s">
        <v>45</v>
      </c>
      <c r="C56" s="16"/>
      <c r="D56" s="16">
        <v>80</v>
      </c>
      <c r="E56" s="17"/>
      <c r="F56" s="17"/>
      <c r="G56" s="17"/>
      <c r="H56" s="18">
        <f t="shared" si="1"/>
        <v>80</v>
      </c>
    </row>
    <row r="57" spans="1:8" ht="13.8" x14ac:dyDescent="0.25">
      <c r="A57" s="26">
        <v>53</v>
      </c>
      <c r="B57" s="27" t="s">
        <v>114</v>
      </c>
      <c r="C57" s="12"/>
      <c r="D57" s="16">
        <v>72</v>
      </c>
      <c r="E57" s="17"/>
      <c r="F57" s="17"/>
      <c r="G57" s="17"/>
      <c r="H57" s="18">
        <f t="shared" si="1"/>
        <v>72</v>
      </c>
    </row>
    <row r="58" spans="1:8" ht="13.8" x14ac:dyDescent="0.25">
      <c r="A58" s="26">
        <v>53</v>
      </c>
      <c r="B58" s="28" t="s">
        <v>37</v>
      </c>
      <c r="C58" s="16"/>
      <c r="D58" s="16">
        <v>72</v>
      </c>
      <c r="E58" s="17"/>
      <c r="F58" s="17"/>
      <c r="G58" s="17"/>
      <c r="H58" s="18">
        <f t="shared" si="1"/>
        <v>72</v>
      </c>
    </row>
    <row r="59" spans="1:8" ht="13.8" x14ac:dyDescent="0.25">
      <c r="A59" s="26">
        <v>53</v>
      </c>
      <c r="B59" s="28" t="s">
        <v>40</v>
      </c>
      <c r="C59" s="16"/>
      <c r="D59" s="16">
        <v>72</v>
      </c>
      <c r="E59" s="17"/>
      <c r="F59" s="17"/>
      <c r="G59" s="17"/>
      <c r="H59" s="18">
        <f t="shared" si="1"/>
        <v>72</v>
      </c>
    </row>
    <row r="60" spans="1:8" ht="13.8" x14ac:dyDescent="0.25">
      <c r="A60" s="26">
        <v>56</v>
      </c>
      <c r="B60" s="28" t="s">
        <v>59</v>
      </c>
      <c r="C60" s="16">
        <v>70</v>
      </c>
      <c r="D60" s="16"/>
      <c r="E60" s="17"/>
      <c r="F60" s="17"/>
      <c r="G60" s="17"/>
      <c r="H60" s="18">
        <f t="shared" si="1"/>
        <v>70</v>
      </c>
    </row>
    <row r="61" spans="1:8" ht="13.8" x14ac:dyDescent="0.25">
      <c r="A61" s="26">
        <v>57</v>
      </c>
      <c r="B61" s="28" t="s">
        <v>33</v>
      </c>
      <c r="C61" s="17">
        <v>50</v>
      </c>
      <c r="D61" s="17"/>
      <c r="E61" s="17"/>
      <c r="F61" s="17"/>
      <c r="G61" s="17"/>
      <c r="H61" s="18">
        <f t="shared" si="1"/>
        <v>50</v>
      </c>
    </row>
    <row r="62" spans="1:8" ht="13.8" x14ac:dyDescent="0.25">
      <c r="A62" s="26"/>
      <c r="B62" s="28"/>
      <c r="C62" s="17"/>
      <c r="D62" s="17"/>
      <c r="E62" s="17"/>
      <c r="F62" s="17"/>
      <c r="G62" s="17"/>
      <c r="H62" s="18"/>
    </row>
    <row r="63" spans="1:8" ht="13.8" x14ac:dyDescent="0.25">
      <c r="A63" s="26"/>
      <c r="B63" s="28"/>
      <c r="C63" s="17"/>
      <c r="D63" s="17"/>
      <c r="E63" s="17"/>
      <c r="F63" s="17"/>
      <c r="G63" s="17"/>
      <c r="H63" s="18"/>
    </row>
    <row r="64" spans="1:8" ht="13.8" x14ac:dyDescent="0.25">
      <c r="A64" s="26"/>
      <c r="B64" s="28"/>
      <c r="C64" s="17"/>
      <c r="D64" s="17"/>
      <c r="E64" s="17"/>
      <c r="F64" s="17"/>
      <c r="G64" s="17"/>
      <c r="H64" s="18"/>
    </row>
    <row r="65" spans="1:8" ht="13.8" x14ac:dyDescent="0.25">
      <c r="A65" s="26"/>
      <c r="B65" s="28"/>
      <c r="C65" s="17"/>
      <c r="D65" s="17"/>
      <c r="E65" s="17"/>
      <c r="F65" s="17"/>
      <c r="G65" s="17"/>
      <c r="H65" s="18"/>
    </row>
  </sheetData>
  <sortState ref="A5:H60">
    <sortCondition descending="1" ref="H5:H60"/>
  </sortState>
  <pageMargins left="0.25" right="0.25" top="0.75" bottom="0" header="0.3" footer="0.3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E62"/>
  <sheetViews>
    <sheetView workbookViewId="0"/>
  </sheetViews>
  <sheetFormatPr defaultRowHeight="13.2" x14ac:dyDescent="0.25"/>
  <cols>
    <col min="1" max="1" width="7.5546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"/>
      <c r="B1" s="6"/>
      <c r="C1" s="6"/>
      <c r="D1" s="6"/>
      <c r="E1" s="6"/>
      <c r="F1" s="6"/>
      <c r="G1" s="6"/>
      <c r="H1" s="6"/>
    </row>
    <row r="2" spans="1:239" ht="17.399999999999999" x14ac:dyDescent="0.3">
      <c r="A2" s="7"/>
      <c r="B2" s="8" t="s">
        <v>101</v>
      </c>
      <c r="C2" s="9"/>
      <c r="D2" s="9"/>
      <c r="E2" s="9"/>
      <c r="F2" s="9"/>
      <c r="G2" s="9"/>
      <c r="H2" s="7"/>
    </row>
    <row r="3" spans="1:239" ht="13.95" customHeight="1" thickBot="1" x14ac:dyDescent="0.35">
      <c r="A3" s="7"/>
      <c r="B3" s="8"/>
      <c r="C3" s="9"/>
      <c r="D3" s="9"/>
      <c r="E3" s="9"/>
      <c r="F3" s="9"/>
      <c r="G3" s="9"/>
      <c r="H3" s="7"/>
    </row>
    <row r="4" spans="1:239" ht="29.25" customHeight="1" thickBot="1" x14ac:dyDescent="0.3">
      <c r="A4" s="22" t="s">
        <v>67</v>
      </c>
      <c r="B4" s="23" t="s">
        <v>0</v>
      </c>
      <c r="C4" s="23" t="s">
        <v>48</v>
      </c>
      <c r="D4" s="23" t="s">
        <v>77</v>
      </c>
      <c r="E4" s="23" t="s">
        <v>49</v>
      </c>
      <c r="F4" s="23" t="s">
        <v>63</v>
      </c>
      <c r="G4" s="23" t="s">
        <v>100</v>
      </c>
      <c r="H4" s="10" t="s">
        <v>1</v>
      </c>
    </row>
    <row r="5" spans="1:239" ht="13.8" x14ac:dyDescent="0.25">
      <c r="A5" s="24">
        <v>1</v>
      </c>
      <c r="B5" s="25" t="s">
        <v>15</v>
      </c>
      <c r="C5" s="11">
        <v>8536</v>
      </c>
      <c r="D5" s="21"/>
      <c r="E5" s="14">
        <v>7225</v>
      </c>
      <c r="F5" s="14">
        <v>4470</v>
      </c>
      <c r="G5" s="14"/>
      <c r="H5" s="15">
        <f t="shared" ref="H5:H21" si="0">SUM(C5:G5)</f>
        <v>20231</v>
      </c>
      <c r="IE5">
        <f>SUM(IE1:IU4)</f>
        <v>0</v>
      </c>
    </row>
    <row r="6" spans="1:239" ht="13.8" x14ac:dyDescent="0.25">
      <c r="A6" s="26">
        <v>2</v>
      </c>
      <c r="B6" s="28" t="s">
        <v>2</v>
      </c>
      <c r="C6" s="16">
        <v>9503</v>
      </c>
      <c r="D6" s="16"/>
      <c r="E6" s="17">
        <v>6349</v>
      </c>
      <c r="F6" s="17">
        <v>3060</v>
      </c>
      <c r="G6" s="17"/>
      <c r="H6" s="18">
        <f t="shared" si="0"/>
        <v>18912</v>
      </c>
      <c r="IE6">
        <f>SUM(IE1:IU5)</f>
        <v>0</v>
      </c>
    </row>
    <row r="7" spans="1:239" ht="13.8" x14ac:dyDescent="0.25">
      <c r="A7" s="26">
        <v>3</v>
      </c>
      <c r="B7" s="27" t="s">
        <v>47</v>
      </c>
      <c r="C7" s="12">
        <v>8866</v>
      </c>
      <c r="D7" s="16"/>
      <c r="E7" s="17">
        <v>5749</v>
      </c>
      <c r="F7" s="17">
        <v>1920</v>
      </c>
      <c r="G7" s="17"/>
      <c r="H7" s="18">
        <f t="shared" si="0"/>
        <v>16535</v>
      </c>
      <c r="IE7">
        <f>SUM(IE1:IU6)</f>
        <v>0</v>
      </c>
    </row>
    <row r="8" spans="1:239" ht="13.8" x14ac:dyDescent="0.25">
      <c r="A8" s="26">
        <v>4</v>
      </c>
      <c r="B8" s="27" t="s">
        <v>4</v>
      </c>
      <c r="C8" s="12">
        <v>6956</v>
      </c>
      <c r="D8" s="16"/>
      <c r="E8" s="17">
        <v>5928</v>
      </c>
      <c r="F8" s="17">
        <v>2580</v>
      </c>
      <c r="G8" s="17"/>
      <c r="H8" s="18">
        <f t="shared" si="0"/>
        <v>15464</v>
      </c>
      <c r="IE8">
        <f>SUM(IE6:IU7)</f>
        <v>0</v>
      </c>
    </row>
    <row r="9" spans="1:239" ht="13.8" x14ac:dyDescent="0.25">
      <c r="A9" s="26">
        <v>5</v>
      </c>
      <c r="B9" s="27" t="s">
        <v>17</v>
      </c>
      <c r="C9" s="12">
        <v>6008</v>
      </c>
      <c r="D9" s="16"/>
      <c r="E9" s="17">
        <v>3125</v>
      </c>
      <c r="F9" s="17">
        <v>1800</v>
      </c>
      <c r="G9" s="17"/>
      <c r="H9" s="18">
        <f t="shared" si="0"/>
        <v>10933</v>
      </c>
      <c r="IE9">
        <f>SUM(IE1:IU8)</f>
        <v>0</v>
      </c>
    </row>
    <row r="10" spans="1:239" ht="13.8" x14ac:dyDescent="0.25">
      <c r="A10" s="26">
        <v>6</v>
      </c>
      <c r="B10" s="27" t="s">
        <v>3</v>
      </c>
      <c r="C10" s="12">
        <v>5145</v>
      </c>
      <c r="D10" s="16"/>
      <c r="E10" s="17">
        <v>3047</v>
      </c>
      <c r="F10" s="17">
        <v>1500</v>
      </c>
      <c r="G10" s="17"/>
      <c r="H10" s="18">
        <f t="shared" si="0"/>
        <v>9692</v>
      </c>
      <c r="IE10">
        <f>SUM(IE5:IU9)</f>
        <v>0</v>
      </c>
    </row>
    <row r="11" spans="1:239" ht="13.8" x14ac:dyDescent="0.25">
      <c r="A11" s="26">
        <v>7</v>
      </c>
      <c r="B11" s="27" t="s">
        <v>18</v>
      </c>
      <c r="C11" s="12">
        <v>2358</v>
      </c>
      <c r="D11" s="16"/>
      <c r="E11" s="17">
        <v>4453</v>
      </c>
      <c r="F11" s="17">
        <v>1410</v>
      </c>
      <c r="G11" s="17"/>
      <c r="H11" s="18">
        <f t="shared" si="0"/>
        <v>8221</v>
      </c>
      <c r="IE11">
        <f>SUM(IE2:IU10)</f>
        <v>0</v>
      </c>
    </row>
    <row r="12" spans="1:239" ht="13.8" x14ac:dyDescent="0.25">
      <c r="A12" s="26">
        <v>8</v>
      </c>
      <c r="B12" s="27" t="s">
        <v>44</v>
      </c>
      <c r="C12" s="12"/>
      <c r="D12" s="16"/>
      <c r="E12" s="17">
        <v>3262</v>
      </c>
      <c r="F12" s="17">
        <v>4170</v>
      </c>
      <c r="G12" s="17"/>
      <c r="H12" s="18">
        <f t="shared" si="0"/>
        <v>7432</v>
      </c>
      <c r="IE12">
        <f>SUM(IE7:IU11)</f>
        <v>0</v>
      </c>
    </row>
    <row r="13" spans="1:239" ht="13.8" x14ac:dyDescent="0.25">
      <c r="A13" s="26">
        <v>9</v>
      </c>
      <c r="B13" s="27" t="s">
        <v>55</v>
      </c>
      <c r="C13" s="12"/>
      <c r="D13" s="16"/>
      <c r="E13" s="17">
        <v>4579</v>
      </c>
      <c r="F13" s="17"/>
      <c r="G13" s="17"/>
      <c r="H13" s="18">
        <f t="shared" si="0"/>
        <v>4579</v>
      </c>
      <c r="IE13">
        <f>SUM(IE5:IU12)</f>
        <v>0</v>
      </c>
    </row>
    <row r="14" spans="1:239" ht="13.8" x14ac:dyDescent="0.25">
      <c r="A14" s="26">
        <v>10</v>
      </c>
      <c r="B14" s="28" t="s">
        <v>43</v>
      </c>
      <c r="C14" s="16"/>
      <c r="D14" s="16"/>
      <c r="E14" s="17"/>
      <c r="F14" s="17">
        <v>3540</v>
      </c>
      <c r="G14" s="17"/>
      <c r="H14" s="18">
        <f t="shared" si="0"/>
        <v>3540</v>
      </c>
      <c r="IE14">
        <f>SUM(IE1:IU13)</f>
        <v>0</v>
      </c>
    </row>
    <row r="15" spans="1:239" ht="13.8" x14ac:dyDescent="0.25">
      <c r="A15" s="26">
        <v>11</v>
      </c>
      <c r="B15" s="29" t="s">
        <v>14</v>
      </c>
      <c r="C15" s="12"/>
      <c r="D15" s="16"/>
      <c r="E15" s="17"/>
      <c r="F15" s="17">
        <v>2790</v>
      </c>
      <c r="G15" s="17"/>
      <c r="H15" s="18">
        <f t="shared" si="0"/>
        <v>2790</v>
      </c>
      <c r="IE15">
        <f>SUM(IE1:IU14)</f>
        <v>0</v>
      </c>
    </row>
    <row r="16" spans="1:239" ht="13.8" x14ac:dyDescent="0.25">
      <c r="A16" s="26">
        <v>12</v>
      </c>
      <c r="B16" s="29" t="s">
        <v>31</v>
      </c>
      <c r="C16" s="12"/>
      <c r="D16" s="16"/>
      <c r="E16" s="17">
        <v>2631</v>
      </c>
      <c r="F16" s="17"/>
      <c r="G16" s="17"/>
      <c r="H16" s="18">
        <f t="shared" si="0"/>
        <v>2631</v>
      </c>
      <c r="IE16">
        <f>SUM(IE7:IU15)</f>
        <v>0</v>
      </c>
    </row>
    <row r="17" spans="1:239" ht="13.8" x14ac:dyDescent="0.25">
      <c r="A17" s="26">
        <v>13</v>
      </c>
      <c r="B17" s="31" t="s">
        <v>12</v>
      </c>
      <c r="C17" s="13"/>
      <c r="D17" s="16"/>
      <c r="E17" s="17"/>
      <c r="F17" s="17">
        <v>2430</v>
      </c>
      <c r="G17" s="17"/>
      <c r="H17" s="18">
        <f t="shared" si="0"/>
        <v>2430</v>
      </c>
      <c r="IE17">
        <f>SUM(IE12:IU16)</f>
        <v>0</v>
      </c>
    </row>
    <row r="18" spans="1:239" ht="13.8" x14ac:dyDescent="0.25">
      <c r="A18" s="26">
        <v>13</v>
      </c>
      <c r="B18" s="31" t="s">
        <v>41</v>
      </c>
      <c r="C18" s="13"/>
      <c r="D18" s="16"/>
      <c r="E18" s="17"/>
      <c r="F18" s="17">
        <v>2430</v>
      </c>
      <c r="G18" s="17"/>
      <c r="H18" s="18">
        <f t="shared" si="0"/>
        <v>2430</v>
      </c>
      <c r="IE18">
        <f>SUM(IE12:IU17)</f>
        <v>0</v>
      </c>
    </row>
    <row r="19" spans="1:239" ht="13.8" x14ac:dyDescent="0.25">
      <c r="A19" s="26">
        <v>15</v>
      </c>
      <c r="B19" s="29" t="s">
        <v>5</v>
      </c>
      <c r="C19" s="12"/>
      <c r="D19" s="16"/>
      <c r="E19" s="17"/>
      <c r="F19" s="17">
        <v>1470</v>
      </c>
      <c r="G19" s="17"/>
      <c r="H19" s="18">
        <f t="shared" si="0"/>
        <v>1470</v>
      </c>
      <c r="IE19">
        <f>SUM(IE5:IU18)</f>
        <v>0</v>
      </c>
    </row>
    <row r="20" spans="1:239" ht="13.8" x14ac:dyDescent="0.25">
      <c r="A20" s="26">
        <v>16</v>
      </c>
      <c r="B20" s="30" t="s">
        <v>6</v>
      </c>
      <c r="C20" s="12"/>
      <c r="D20" s="16"/>
      <c r="E20" s="17"/>
      <c r="F20" s="17">
        <v>990</v>
      </c>
      <c r="G20" s="17"/>
      <c r="H20" s="18">
        <f t="shared" si="0"/>
        <v>990</v>
      </c>
      <c r="IE20">
        <f>SUM(IE16:IU19)</f>
        <v>0</v>
      </c>
    </row>
    <row r="21" spans="1:239" ht="13.8" x14ac:dyDescent="0.25">
      <c r="A21" s="26">
        <v>17</v>
      </c>
      <c r="B21" s="29" t="s">
        <v>57</v>
      </c>
      <c r="C21" s="12"/>
      <c r="D21" s="16"/>
      <c r="E21" s="17"/>
      <c r="F21" s="17">
        <v>900</v>
      </c>
      <c r="G21" s="17"/>
      <c r="H21" s="18">
        <f t="shared" si="0"/>
        <v>900</v>
      </c>
      <c r="IE21">
        <f>SUM(IE12:IU20)</f>
        <v>0</v>
      </c>
    </row>
    <row r="22" spans="1:239" ht="13.8" x14ac:dyDescent="0.25">
      <c r="A22" s="26"/>
      <c r="B22" s="28"/>
      <c r="C22" s="16"/>
      <c r="D22" s="16"/>
      <c r="E22" s="17"/>
      <c r="F22" s="17"/>
      <c r="G22" s="17"/>
      <c r="H22" s="18"/>
    </row>
    <row r="23" spans="1:239" ht="13.8" x14ac:dyDescent="0.25">
      <c r="A23" s="26"/>
      <c r="B23" s="27"/>
      <c r="C23" s="12"/>
      <c r="D23" s="16"/>
      <c r="E23" s="17"/>
      <c r="F23" s="17"/>
      <c r="G23" s="17"/>
      <c r="H23" s="18"/>
      <c r="IE23">
        <f>SUM(IE15:IU22)</f>
        <v>0</v>
      </c>
    </row>
    <row r="24" spans="1:239" ht="13.8" x14ac:dyDescent="0.25">
      <c r="A24" s="26"/>
      <c r="B24" s="29"/>
      <c r="C24" s="12"/>
      <c r="D24" s="16"/>
      <c r="E24" s="17"/>
      <c r="F24" s="17"/>
      <c r="G24" s="17"/>
      <c r="H24" s="18"/>
      <c r="IE24">
        <f>SUM(IE7:IU23)</f>
        <v>0</v>
      </c>
    </row>
    <row r="25" spans="1:239" ht="13.8" x14ac:dyDescent="0.25">
      <c r="A25" s="26"/>
      <c r="B25" s="27"/>
      <c r="C25" s="12"/>
      <c r="D25" s="16"/>
      <c r="E25" s="17"/>
      <c r="F25" s="17"/>
      <c r="G25" s="17"/>
      <c r="H25" s="18"/>
      <c r="IE25">
        <f>SUM(IE18:IU24)</f>
        <v>0</v>
      </c>
    </row>
    <row r="26" spans="1:239" ht="13.8" x14ac:dyDescent="0.25">
      <c r="A26" s="26"/>
      <c r="B26" s="31"/>
      <c r="C26" s="13"/>
      <c r="D26" s="16"/>
      <c r="E26" s="17"/>
      <c r="F26" s="17"/>
      <c r="G26" s="17"/>
      <c r="H26" s="18"/>
      <c r="IE26">
        <f>SUM(IE8:IU25)</f>
        <v>0</v>
      </c>
    </row>
    <row r="27" spans="1:239" ht="13.8" x14ac:dyDescent="0.25">
      <c r="A27" s="26"/>
      <c r="B27" s="31"/>
      <c r="C27" s="13"/>
      <c r="D27" s="16"/>
      <c r="E27" s="17"/>
      <c r="F27" s="17"/>
      <c r="G27" s="17"/>
      <c r="H27" s="18"/>
      <c r="IE27">
        <f>SUM(C27:ID27)</f>
        <v>0</v>
      </c>
    </row>
    <row r="28" spans="1:239" ht="13.8" x14ac:dyDescent="0.25">
      <c r="A28" s="26"/>
      <c r="B28" s="31"/>
      <c r="C28" s="13"/>
      <c r="D28" s="16"/>
      <c r="E28" s="17"/>
      <c r="F28" s="17"/>
      <c r="G28" s="17"/>
      <c r="H28" s="18"/>
      <c r="IE28">
        <f>SUM(IE22:IU27)</f>
        <v>0</v>
      </c>
    </row>
    <row r="29" spans="1:239" ht="13.8" x14ac:dyDescent="0.25">
      <c r="A29" s="26"/>
      <c r="B29" s="31"/>
      <c r="C29" s="13"/>
      <c r="D29" s="16"/>
      <c r="E29" s="17"/>
      <c r="F29" s="17"/>
      <c r="G29" s="17"/>
      <c r="H29" s="18"/>
      <c r="IE29">
        <f>SUM(IE23:IU28)</f>
        <v>0</v>
      </c>
    </row>
    <row r="30" spans="1:239" ht="13.8" x14ac:dyDescent="0.25">
      <c r="A30" s="26"/>
      <c r="B30" s="28"/>
      <c r="C30" s="16"/>
      <c r="D30" s="16"/>
      <c r="E30" s="17"/>
      <c r="F30" s="17"/>
      <c r="G30" s="17"/>
      <c r="H30" s="18"/>
      <c r="IE30">
        <f>SUM(IE13:IU29)</f>
        <v>0</v>
      </c>
    </row>
    <row r="31" spans="1:239" ht="13.8" x14ac:dyDescent="0.25">
      <c r="A31" s="26"/>
      <c r="B31" s="27"/>
      <c r="C31" s="12"/>
      <c r="D31" s="16"/>
      <c r="E31" s="17"/>
      <c r="F31" s="17"/>
      <c r="G31" s="17"/>
      <c r="H31" s="18"/>
      <c r="IE31">
        <f>SUM(IE19:IU30)</f>
        <v>0</v>
      </c>
    </row>
    <row r="32" spans="1:239" ht="13.8" x14ac:dyDescent="0.25">
      <c r="A32" s="26"/>
      <c r="B32" s="28"/>
      <c r="C32" s="16"/>
      <c r="D32" s="16"/>
      <c r="E32" s="17"/>
      <c r="F32" s="17"/>
      <c r="G32" s="17"/>
      <c r="H32" s="18"/>
      <c r="IE32">
        <f>SUM(IE26:IU31)</f>
        <v>0</v>
      </c>
    </row>
    <row r="33" spans="1:239" ht="13.8" x14ac:dyDescent="0.25">
      <c r="A33" s="26"/>
      <c r="B33" s="28"/>
      <c r="C33" s="16"/>
      <c r="D33" s="16"/>
      <c r="E33" s="17"/>
      <c r="F33" s="17"/>
      <c r="G33" s="17"/>
      <c r="H33" s="18"/>
      <c r="IE33">
        <f>SUM(IE17:IU32)</f>
        <v>0</v>
      </c>
    </row>
    <row r="34" spans="1:239" ht="13.8" x14ac:dyDescent="0.25">
      <c r="A34" s="26"/>
      <c r="B34" s="27"/>
      <c r="C34" s="12"/>
      <c r="D34" s="16"/>
      <c r="E34" s="17"/>
      <c r="F34" s="17"/>
      <c r="G34" s="17"/>
      <c r="H34" s="18"/>
      <c r="IE34">
        <f>SUM(IE23:IU33)</f>
        <v>0</v>
      </c>
    </row>
    <row r="35" spans="1:239" ht="13.8" x14ac:dyDescent="0.25">
      <c r="A35" s="26"/>
      <c r="B35" s="27"/>
      <c r="C35" s="12"/>
      <c r="D35" s="16"/>
      <c r="E35" s="17"/>
      <c r="F35" s="17"/>
      <c r="G35" s="17"/>
      <c r="H35" s="18"/>
    </row>
    <row r="36" spans="1:239" ht="13.8" x14ac:dyDescent="0.25">
      <c r="A36" s="26"/>
      <c r="B36" s="29"/>
      <c r="C36" s="12"/>
      <c r="D36" s="16"/>
      <c r="E36" s="17"/>
      <c r="F36" s="17"/>
      <c r="G36" s="17"/>
      <c r="H36" s="18"/>
      <c r="IE36">
        <f>SUM(IE33:IU35)</f>
        <v>0</v>
      </c>
    </row>
    <row r="37" spans="1:239" ht="13.8" x14ac:dyDescent="0.25">
      <c r="A37" s="26"/>
      <c r="B37" s="28"/>
      <c r="C37" s="16"/>
      <c r="D37" s="16"/>
      <c r="E37" s="17"/>
      <c r="F37" s="17"/>
      <c r="G37" s="17"/>
      <c r="H37" s="18"/>
      <c r="IE37">
        <f>SUM(IE19:IU36)</f>
        <v>0</v>
      </c>
    </row>
    <row r="38" spans="1:239" ht="13.8" x14ac:dyDescent="0.25">
      <c r="A38" s="26"/>
      <c r="B38" s="27"/>
      <c r="C38" s="12"/>
      <c r="D38" s="16"/>
      <c r="E38" s="17"/>
      <c r="F38" s="17"/>
      <c r="G38" s="17"/>
      <c r="H38" s="18"/>
      <c r="IE38">
        <f>SUM(IE28:IU37)</f>
        <v>0</v>
      </c>
    </row>
    <row r="39" spans="1:239" ht="13.8" x14ac:dyDescent="0.25">
      <c r="A39" s="26"/>
      <c r="B39" s="27"/>
      <c r="C39" s="12"/>
      <c r="D39" s="16"/>
      <c r="E39" s="17"/>
      <c r="F39" s="17"/>
      <c r="G39" s="17"/>
      <c r="H39" s="18"/>
      <c r="IE39">
        <f>SUM(IE21:IU38)</f>
        <v>0</v>
      </c>
    </row>
    <row r="40" spans="1:239" ht="13.8" x14ac:dyDescent="0.25">
      <c r="A40" s="26"/>
      <c r="B40" s="28"/>
      <c r="C40" s="16"/>
      <c r="D40" s="16"/>
      <c r="E40" s="17"/>
      <c r="F40" s="17"/>
      <c r="G40" s="17"/>
      <c r="H40" s="18"/>
      <c r="IE40">
        <f>SUM(IE1:IU39)</f>
        <v>0</v>
      </c>
    </row>
    <row r="41" spans="1:239" ht="13.8" x14ac:dyDescent="0.25">
      <c r="A41" s="26"/>
      <c r="B41" s="29"/>
      <c r="C41" s="12"/>
      <c r="D41" s="16"/>
      <c r="E41" s="17"/>
      <c r="F41" s="17"/>
      <c r="G41" s="17"/>
      <c r="H41" s="18"/>
      <c r="IE41">
        <f>SUM(IE29:IU40)</f>
        <v>0</v>
      </c>
    </row>
    <row r="42" spans="1:239" ht="13.8" x14ac:dyDescent="0.25">
      <c r="A42" s="26"/>
      <c r="B42" s="28"/>
      <c r="C42" s="16"/>
      <c r="D42" s="16"/>
      <c r="E42" s="17"/>
      <c r="F42" s="17"/>
      <c r="G42" s="17"/>
      <c r="H42" s="18"/>
      <c r="IE42">
        <f>SUM(IE1:IU41)</f>
        <v>0</v>
      </c>
    </row>
    <row r="43" spans="1:239" ht="13.8" x14ac:dyDescent="0.25">
      <c r="A43" s="26"/>
      <c r="B43" s="27"/>
      <c r="C43" s="12"/>
      <c r="D43" s="16"/>
      <c r="E43" s="17"/>
      <c r="F43" s="17"/>
      <c r="G43" s="17"/>
      <c r="H43" s="18"/>
      <c r="IE43">
        <f>SUM(IE31:IU42)</f>
        <v>0</v>
      </c>
    </row>
    <row r="44" spans="1:239" ht="13.8" x14ac:dyDescent="0.25">
      <c r="A44" s="26"/>
      <c r="B44" s="27"/>
      <c r="C44" s="12"/>
      <c r="D44" s="16"/>
      <c r="E44" s="17"/>
      <c r="F44" s="17"/>
      <c r="G44" s="17"/>
      <c r="H44" s="18"/>
      <c r="IE44">
        <f>SUM(IE34:IU43)</f>
        <v>0</v>
      </c>
    </row>
    <row r="45" spans="1:239" ht="13.8" x14ac:dyDescent="0.25">
      <c r="A45" s="26"/>
      <c r="B45" s="28"/>
      <c r="C45" s="16"/>
      <c r="D45" s="16"/>
      <c r="E45" s="17"/>
      <c r="F45" s="17"/>
      <c r="G45" s="17"/>
      <c r="H45" s="18"/>
      <c r="IE45">
        <f>SUM(IE30:IU44)</f>
        <v>0</v>
      </c>
    </row>
    <row r="46" spans="1:239" ht="13.8" x14ac:dyDescent="0.25">
      <c r="A46" s="26"/>
      <c r="B46" s="28"/>
      <c r="C46" s="16"/>
      <c r="D46" s="16"/>
      <c r="E46" s="17"/>
      <c r="F46" s="17"/>
      <c r="G46" s="17"/>
      <c r="H46" s="18"/>
      <c r="IE46">
        <f>SUM(IE43:IU45)</f>
        <v>0</v>
      </c>
    </row>
    <row r="47" spans="1:239" ht="13.8" x14ac:dyDescent="0.25">
      <c r="A47" s="26"/>
      <c r="B47" s="28"/>
      <c r="C47" s="16"/>
      <c r="D47" s="16"/>
      <c r="E47" s="17"/>
      <c r="F47" s="17"/>
      <c r="G47" s="17"/>
      <c r="H47" s="18"/>
      <c r="IE47">
        <f>SUM(IE46)</f>
        <v>0</v>
      </c>
    </row>
    <row r="48" spans="1:239" ht="13.8" x14ac:dyDescent="0.25">
      <c r="A48" s="26"/>
      <c r="B48" s="28"/>
      <c r="C48" s="16"/>
      <c r="D48" s="16"/>
      <c r="E48" s="17"/>
      <c r="F48" s="17"/>
      <c r="G48" s="17"/>
      <c r="H48" s="18"/>
      <c r="IE48">
        <f>SUM(IE16:IU47)</f>
        <v>0</v>
      </c>
    </row>
    <row r="49" spans="1:239" ht="13.8" x14ac:dyDescent="0.25">
      <c r="A49" s="26"/>
      <c r="B49" s="27"/>
      <c r="C49" s="12"/>
      <c r="D49" s="16"/>
      <c r="E49" s="17"/>
      <c r="F49" s="17"/>
      <c r="G49" s="17"/>
      <c r="H49" s="18"/>
      <c r="IE49">
        <f>SUM(IE40:IU48)</f>
        <v>0</v>
      </c>
    </row>
    <row r="50" spans="1:239" ht="13.8" x14ac:dyDescent="0.25">
      <c r="A50" s="26"/>
      <c r="B50" s="28"/>
      <c r="C50" s="16"/>
      <c r="D50" s="16"/>
      <c r="E50" s="17"/>
      <c r="F50" s="17"/>
      <c r="G50" s="17"/>
      <c r="H50" s="18"/>
      <c r="IE50">
        <f>SUM(IE32:IU49)</f>
        <v>0</v>
      </c>
    </row>
    <row r="51" spans="1:239" ht="13.8" x14ac:dyDescent="0.25">
      <c r="A51" s="26"/>
      <c r="B51" s="28"/>
      <c r="C51" s="16"/>
      <c r="D51" s="16"/>
      <c r="E51" s="17"/>
      <c r="F51" s="17"/>
      <c r="G51" s="17"/>
      <c r="H51" s="18"/>
      <c r="IE51">
        <f>SUM(IE27:IU50)</f>
        <v>0</v>
      </c>
    </row>
    <row r="52" spans="1:239" ht="13.8" x14ac:dyDescent="0.25">
      <c r="A52" s="26"/>
      <c r="B52" s="27"/>
      <c r="C52" s="12"/>
      <c r="D52" s="16"/>
      <c r="E52" s="17"/>
      <c r="F52" s="17"/>
      <c r="G52" s="17"/>
      <c r="H52" s="18"/>
      <c r="IE52">
        <f>SUM(IE31:IU51)</f>
        <v>0</v>
      </c>
    </row>
    <row r="53" spans="1:239" ht="13.8" x14ac:dyDescent="0.25">
      <c r="A53" s="26"/>
      <c r="B53" s="28"/>
      <c r="C53" s="16"/>
      <c r="D53" s="16"/>
      <c r="E53" s="17"/>
      <c r="F53" s="17"/>
      <c r="G53" s="17"/>
      <c r="H53" s="18"/>
      <c r="IE53">
        <f>SUM(IE38:IU52)</f>
        <v>0</v>
      </c>
    </row>
    <row r="54" spans="1:239" ht="13.8" x14ac:dyDescent="0.25">
      <c r="A54" s="26"/>
      <c r="B54" s="28"/>
      <c r="C54" s="16"/>
      <c r="D54" s="16"/>
      <c r="E54" s="17"/>
      <c r="F54" s="17"/>
      <c r="G54" s="17"/>
      <c r="H54" s="18"/>
      <c r="IE54">
        <f>SUM(IE7:IU53)</f>
        <v>0</v>
      </c>
    </row>
    <row r="55" spans="1:239" ht="13.8" x14ac:dyDescent="0.25">
      <c r="A55" s="26"/>
      <c r="B55" s="28"/>
      <c r="C55" s="16"/>
      <c r="D55" s="16"/>
      <c r="E55" s="17"/>
      <c r="F55" s="17"/>
      <c r="G55" s="17"/>
      <c r="H55" s="18"/>
      <c r="IE55">
        <f>SUM(IE18:IU54)</f>
        <v>0</v>
      </c>
    </row>
    <row r="56" spans="1:239" ht="13.8" x14ac:dyDescent="0.25">
      <c r="A56" s="26"/>
      <c r="B56" s="28"/>
      <c r="C56" s="16"/>
      <c r="D56" s="16"/>
      <c r="E56" s="17"/>
      <c r="F56" s="17"/>
      <c r="G56" s="17"/>
      <c r="H56" s="18"/>
      <c r="IE56">
        <f>SUM(IE21:IU55)</f>
        <v>0</v>
      </c>
    </row>
    <row r="57" spans="1:239" ht="13.8" x14ac:dyDescent="0.25">
      <c r="A57" s="26"/>
      <c r="B57" s="28"/>
      <c r="C57" s="16"/>
      <c r="D57" s="16"/>
      <c r="E57" s="17"/>
      <c r="F57" s="17"/>
      <c r="G57" s="17"/>
      <c r="H57" s="18"/>
      <c r="IE57">
        <f>SUM(IE13:IU56)</f>
        <v>0</v>
      </c>
    </row>
    <row r="58" spans="1:239" ht="13.8" x14ac:dyDescent="0.25">
      <c r="A58" s="26"/>
      <c r="B58" s="28"/>
      <c r="C58" s="16"/>
      <c r="D58" s="16"/>
      <c r="E58" s="17"/>
      <c r="F58" s="17"/>
      <c r="G58" s="17"/>
      <c r="H58" s="18"/>
      <c r="IE58">
        <f>SUM(IE11:IU57)</f>
        <v>0</v>
      </c>
    </row>
    <row r="59" spans="1:239" ht="13.8" x14ac:dyDescent="0.25">
      <c r="A59" s="26"/>
      <c r="B59" s="28"/>
      <c r="C59" s="16"/>
      <c r="D59" s="16"/>
      <c r="E59" s="17"/>
      <c r="F59" s="17"/>
      <c r="G59" s="17"/>
      <c r="H59" s="18"/>
      <c r="IE59">
        <f>SUM(IE46:IU58)</f>
        <v>0</v>
      </c>
    </row>
    <row r="60" spans="1:239" ht="13.8" x14ac:dyDescent="0.25">
      <c r="A60" s="26"/>
      <c r="B60" s="28"/>
      <c r="C60" s="16"/>
      <c r="D60" s="16"/>
      <c r="E60" s="17"/>
      <c r="F60" s="17"/>
      <c r="G60" s="17"/>
      <c r="H60" s="18"/>
      <c r="IE60">
        <f>SUM(IE5:IU59)</f>
        <v>0</v>
      </c>
    </row>
    <row r="61" spans="1:239" ht="13.8" x14ac:dyDescent="0.25">
      <c r="A61" s="26"/>
      <c r="B61" s="28"/>
      <c r="C61" s="16"/>
      <c r="D61" s="16"/>
      <c r="E61" s="17"/>
      <c r="F61" s="17"/>
      <c r="G61" s="17"/>
      <c r="H61" s="18"/>
      <c r="IE61">
        <f>SUM(IE8:IU60)</f>
        <v>0</v>
      </c>
    </row>
    <row r="62" spans="1:239" ht="13.8" x14ac:dyDescent="0.25">
      <c r="A62" s="16"/>
      <c r="B62" s="20"/>
      <c r="C62" s="16"/>
      <c r="D62" s="16"/>
      <c r="E62" s="17"/>
      <c r="F62" s="17"/>
      <c r="G62" s="17"/>
      <c r="H62" s="18"/>
      <c r="IE62">
        <f>SUM(IE32:IU61)</f>
        <v>0</v>
      </c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62"/>
  <sheetViews>
    <sheetView zoomScaleNormal="100" workbookViewId="0">
      <pane xSplit="1" topLeftCell="B1" activePane="topRight" state="frozen"/>
      <selection pane="topRight"/>
    </sheetView>
  </sheetViews>
  <sheetFormatPr defaultRowHeight="13.2" x14ac:dyDescent="0.25"/>
  <cols>
    <col min="1" max="1" width="8.33203125" customWidth="1"/>
    <col min="2" max="2" width="7.5546875" customWidth="1"/>
    <col min="3" max="14" width="8.33203125" customWidth="1"/>
    <col min="15" max="21" width="8.88671875" customWidth="1"/>
    <col min="24" max="26" width="8.33203125" customWidth="1"/>
    <col min="27" max="27" width="8" customWidth="1"/>
  </cols>
  <sheetData>
    <row r="1" spans="1:34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6"/>
      <c r="Y1" s="6"/>
      <c r="Z1" s="6"/>
      <c r="AA1" s="6"/>
    </row>
    <row r="2" spans="1:34" ht="17.399999999999999" x14ac:dyDescent="0.3">
      <c r="B2" s="8" t="s">
        <v>104</v>
      </c>
      <c r="C2" s="7"/>
      <c r="D2" s="8"/>
      <c r="E2" s="8"/>
      <c r="F2" s="9"/>
      <c r="G2" s="9"/>
      <c r="M2" s="8"/>
      <c r="N2" s="9"/>
      <c r="O2" s="9"/>
      <c r="P2" s="9"/>
      <c r="Q2" s="9"/>
      <c r="R2" s="9"/>
      <c r="S2" s="9"/>
      <c r="T2" s="9"/>
      <c r="U2" s="9"/>
      <c r="X2" s="9"/>
      <c r="Y2" s="9"/>
      <c r="Z2" s="9"/>
      <c r="AA2" s="7"/>
    </row>
    <row r="3" spans="1:34" ht="14.4" customHeight="1" thickBot="1" x14ac:dyDescent="0.35">
      <c r="A3" s="8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X3" s="9"/>
      <c r="Y3" s="9"/>
      <c r="Z3" s="9"/>
      <c r="AA3" s="7"/>
    </row>
    <row r="4" spans="1:34" ht="29.25" customHeight="1" thickBot="1" x14ac:dyDescent="0.3">
      <c r="A4" s="113" t="s">
        <v>67</v>
      </c>
      <c r="B4" s="113" t="s">
        <v>0</v>
      </c>
      <c r="C4" s="122" t="s">
        <v>203</v>
      </c>
      <c r="D4" s="124"/>
      <c r="E4" s="122" t="s">
        <v>109</v>
      </c>
      <c r="F4" s="124"/>
      <c r="G4" s="122" t="s">
        <v>110</v>
      </c>
      <c r="H4" s="124"/>
      <c r="I4" s="122" t="s">
        <v>111</v>
      </c>
      <c r="J4" s="123"/>
      <c r="K4" s="124"/>
      <c r="L4" s="122" t="s">
        <v>202</v>
      </c>
      <c r="M4" s="123"/>
      <c r="N4" s="122" t="s">
        <v>204</v>
      </c>
      <c r="O4" s="116"/>
      <c r="P4" s="115" t="s">
        <v>205</v>
      </c>
      <c r="Q4" s="123"/>
      <c r="R4" s="115" t="s">
        <v>213</v>
      </c>
      <c r="S4" s="116"/>
      <c r="T4" s="115" t="s">
        <v>214</v>
      </c>
      <c r="U4" s="116"/>
      <c r="V4" s="117" t="s">
        <v>215</v>
      </c>
      <c r="W4" s="118"/>
      <c r="X4" s="119"/>
      <c r="Y4" s="117" t="s">
        <v>218</v>
      </c>
      <c r="Z4" s="118"/>
      <c r="AA4" s="119"/>
      <c r="AB4" s="117" t="s">
        <v>219</v>
      </c>
      <c r="AC4" s="118"/>
      <c r="AD4" s="119"/>
      <c r="AE4" s="125" t="s">
        <v>97</v>
      </c>
      <c r="AF4" s="113" t="s">
        <v>98</v>
      </c>
      <c r="AG4" s="113" t="s">
        <v>112</v>
      </c>
      <c r="AH4" s="120" t="s">
        <v>1</v>
      </c>
    </row>
    <row r="5" spans="1:34" ht="13.95" customHeight="1" thickBot="1" x14ac:dyDescent="0.3">
      <c r="A5" s="114"/>
      <c r="B5" s="114"/>
      <c r="C5" s="65" t="s">
        <v>97</v>
      </c>
      <c r="D5" s="44" t="s">
        <v>112</v>
      </c>
      <c r="E5" s="41" t="s">
        <v>97</v>
      </c>
      <c r="F5" s="44" t="s">
        <v>112</v>
      </c>
      <c r="G5" s="44" t="s">
        <v>97</v>
      </c>
      <c r="H5" s="44" t="s">
        <v>112</v>
      </c>
      <c r="I5" s="44" t="s">
        <v>97</v>
      </c>
      <c r="J5" s="44" t="s">
        <v>98</v>
      </c>
      <c r="K5" s="44" t="s">
        <v>112</v>
      </c>
      <c r="L5" s="44" t="s">
        <v>97</v>
      </c>
      <c r="M5" s="44" t="s">
        <v>112</v>
      </c>
      <c r="N5" s="44" t="s">
        <v>97</v>
      </c>
      <c r="O5" s="44" t="s">
        <v>112</v>
      </c>
      <c r="P5" s="93" t="s">
        <v>97</v>
      </c>
      <c r="Q5" s="102" t="s">
        <v>112</v>
      </c>
      <c r="R5" s="101" t="s">
        <v>97</v>
      </c>
      <c r="S5" s="102" t="s">
        <v>112</v>
      </c>
      <c r="T5" s="101" t="s">
        <v>97</v>
      </c>
      <c r="U5" s="102" t="s">
        <v>112</v>
      </c>
      <c r="V5" s="101" t="s">
        <v>97</v>
      </c>
      <c r="W5" s="103" t="s">
        <v>98</v>
      </c>
      <c r="X5" s="102" t="s">
        <v>112</v>
      </c>
      <c r="Y5" s="101" t="s">
        <v>97</v>
      </c>
      <c r="Z5" s="103" t="s">
        <v>98</v>
      </c>
      <c r="AA5" s="102" t="s">
        <v>112</v>
      </c>
      <c r="AB5" s="101" t="s">
        <v>97</v>
      </c>
      <c r="AC5" s="103" t="s">
        <v>98</v>
      </c>
      <c r="AD5" s="102" t="s">
        <v>112</v>
      </c>
      <c r="AE5" s="126"/>
      <c r="AF5" s="114"/>
      <c r="AG5" s="114"/>
      <c r="AH5" s="121"/>
    </row>
    <row r="6" spans="1:34" ht="13.8" x14ac:dyDescent="0.25">
      <c r="A6" s="52">
        <v>1</v>
      </c>
      <c r="B6" s="104" t="s">
        <v>15</v>
      </c>
      <c r="C6" s="53"/>
      <c r="D6" s="59"/>
      <c r="E6" s="53"/>
      <c r="F6" s="58">
        <v>425</v>
      </c>
      <c r="G6" s="57"/>
      <c r="H6" s="58"/>
      <c r="I6" s="57">
        <v>3740</v>
      </c>
      <c r="J6" s="60"/>
      <c r="K6" s="58">
        <v>800</v>
      </c>
      <c r="L6" s="57"/>
      <c r="M6" s="58"/>
      <c r="N6" s="57"/>
      <c r="O6" s="58"/>
      <c r="P6" s="57"/>
      <c r="Q6" s="58"/>
      <c r="R6" s="57">
        <v>660</v>
      </c>
      <c r="S6" s="58">
        <v>100</v>
      </c>
      <c r="T6" s="57">
        <v>890</v>
      </c>
      <c r="U6" s="58">
        <v>187</v>
      </c>
      <c r="V6" s="57">
        <v>1800</v>
      </c>
      <c r="W6" s="60">
        <v>1000</v>
      </c>
      <c r="X6" s="105">
        <v>600</v>
      </c>
      <c r="Y6" s="57"/>
      <c r="Z6" s="60">
        <v>800</v>
      </c>
      <c r="AA6" s="105"/>
      <c r="AB6" s="57"/>
      <c r="AC6" s="60"/>
      <c r="AD6" s="105">
        <v>200</v>
      </c>
      <c r="AE6" s="43">
        <f>SUM(I6,R6,T6,V6)</f>
        <v>7090</v>
      </c>
      <c r="AF6" s="43">
        <v>1800</v>
      </c>
      <c r="AG6" s="43">
        <v>2312</v>
      </c>
      <c r="AH6" s="33">
        <f t="shared" ref="AH6:AH30" si="0">SUM(AE6:AG6)</f>
        <v>11202</v>
      </c>
    </row>
    <row r="7" spans="1:34" ht="13.8" x14ac:dyDescent="0.25">
      <c r="A7" s="52">
        <v>2</v>
      </c>
      <c r="B7" s="27" t="s">
        <v>47</v>
      </c>
      <c r="C7" s="53"/>
      <c r="D7" s="59"/>
      <c r="E7" s="54">
        <v>1140</v>
      </c>
      <c r="F7" s="59">
        <v>225</v>
      </c>
      <c r="G7" s="55">
        <v>1520</v>
      </c>
      <c r="H7" s="59"/>
      <c r="I7" s="55"/>
      <c r="J7" s="61"/>
      <c r="K7" s="59">
        <v>1600</v>
      </c>
      <c r="L7" s="55"/>
      <c r="M7" s="59">
        <v>63</v>
      </c>
      <c r="N7" s="55"/>
      <c r="O7" s="59">
        <v>127</v>
      </c>
      <c r="P7" s="55"/>
      <c r="Q7" s="59"/>
      <c r="R7" s="55">
        <v>2460</v>
      </c>
      <c r="S7" s="59">
        <v>500</v>
      </c>
      <c r="T7" s="55">
        <v>490</v>
      </c>
      <c r="U7" s="59">
        <v>150</v>
      </c>
      <c r="V7" s="55"/>
      <c r="W7" s="61">
        <v>1000</v>
      </c>
      <c r="X7" s="59"/>
      <c r="Y7" s="55"/>
      <c r="Z7" s="61">
        <v>800</v>
      </c>
      <c r="AA7" s="59"/>
      <c r="AB7" s="55"/>
      <c r="AC7" s="61">
        <v>500</v>
      </c>
      <c r="AD7" s="59">
        <v>500</v>
      </c>
      <c r="AE7" s="26">
        <f>SUM(E7,G7,R7,T7)</f>
        <v>5610</v>
      </c>
      <c r="AF7" s="26">
        <v>2300</v>
      </c>
      <c r="AG7" s="26">
        <v>3165</v>
      </c>
      <c r="AH7" s="18">
        <f t="shared" si="0"/>
        <v>11075</v>
      </c>
    </row>
    <row r="8" spans="1:34" ht="13.8" x14ac:dyDescent="0.25">
      <c r="A8" s="26">
        <v>3</v>
      </c>
      <c r="B8" s="29" t="s">
        <v>2</v>
      </c>
      <c r="C8" s="53"/>
      <c r="D8" s="59">
        <v>500</v>
      </c>
      <c r="E8" s="54"/>
      <c r="F8" s="59">
        <v>255</v>
      </c>
      <c r="G8" s="55">
        <v>1440</v>
      </c>
      <c r="H8" s="59">
        <v>300</v>
      </c>
      <c r="I8" s="55">
        <v>3060</v>
      </c>
      <c r="J8" s="61"/>
      <c r="K8" s="59">
        <v>800</v>
      </c>
      <c r="L8" s="55"/>
      <c r="M8" s="59"/>
      <c r="N8" s="55"/>
      <c r="O8" s="59">
        <v>212</v>
      </c>
      <c r="P8" s="55"/>
      <c r="Q8" s="59"/>
      <c r="R8" s="55"/>
      <c r="S8" s="59">
        <v>100</v>
      </c>
      <c r="T8" s="55"/>
      <c r="U8" s="59">
        <v>75</v>
      </c>
      <c r="V8" s="55"/>
      <c r="W8" s="61">
        <v>1000</v>
      </c>
      <c r="X8" s="59">
        <v>1800</v>
      </c>
      <c r="Y8" s="55"/>
      <c r="Z8" s="61"/>
      <c r="AA8" s="59">
        <v>400</v>
      </c>
      <c r="AB8" s="55"/>
      <c r="AC8" s="61"/>
      <c r="AD8" s="59">
        <v>300</v>
      </c>
      <c r="AE8" s="26">
        <f>SUM(G8,I8)</f>
        <v>4500</v>
      </c>
      <c r="AF8" s="26">
        <f>SUM(W8)</f>
        <v>1000</v>
      </c>
      <c r="AG8" s="26">
        <v>4742</v>
      </c>
      <c r="AH8" s="106">
        <f t="shared" si="0"/>
        <v>10242</v>
      </c>
    </row>
    <row r="9" spans="1:34" ht="13.8" x14ac:dyDescent="0.25">
      <c r="A9" s="52">
        <v>4</v>
      </c>
      <c r="B9" s="30" t="s">
        <v>7</v>
      </c>
      <c r="C9" s="53"/>
      <c r="D9" s="59"/>
      <c r="E9" s="54"/>
      <c r="F9" s="59"/>
      <c r="G9" s="55">
        <v>1760</v>
      </c>
      <c r="H9" s="59"/>
      <c r="I9" s="55"/>
      <c r="J9" s="61"/>
      <c r="K9" s="59">
        <v>1600</v>
      </c>
      <c r="L9" s="55"/>
      <c r="M9" s="59"/>
      <c r="N9" s="55"/>
      <c r="O9" s="59"/>
      <c r="P9" s="55"/>
      <c r="Q9" s="59"/>
      <c r="R9" s="55"/>
      <c r="S9" s="59"/>
      <c r="T9" s="55"/>
      <c r="U9" s="59"/>
      <c r="V9" s="55">
        <v>1800</v>
      </c>
      <c r="W9" s="61">
        <v>1000</v>
      </c>
      <c r="X9" s="59"/>
      <c r="Y9" s="55"/>
      <c r="Z9" s="61"/>
      <c r="AA9" s="59"/>
      <c r="AB9" s="55"/>
      <c r="AC9" s="61"/>
      <c r="AD9" s="59"/>
      <c r="AE9" s="26">
        <f>SUM(G9,V9)</f>
        <v>3560</v>
      </c>
      <c r="AF9" s="26">
        <v>1000</v>
      </c>
      <c r="AG9" s="26">
        <v>1600</v>
      </c>
      <c r="AH9" s="18">
        <f t="shared" si="0"/>
        <v>6160</v>
      </c>
    </row>
    <row r="10" spans="1:34" ht="13.8" x14ac:dyDescent="0.25">
      <c r="A10" s="52">
        <v>5</v>
      </c>
      <c r="B10" s="27" t="s">
        <v>4</v>
      </c>
      <c r="C10" s="53"/>
      <c r="D10" s="59"/>
      <c r="E10" s="54">
        <v>1260</v>
      </c>
      <c r="F10" s="59">
        <v>100</v>
      </c>
      <c r="G10" s="55"/>
      <c r="H10" s="59"/>
      <c r="I10" s="55"/>
      <c r="J10" s="61"/>
      <c r="K10" s="59"/>
      <c r="L10" s="55"/>
      <c r="M10" s="59"/>
      <c r="N10" s="55"/>
      <c r="O10" s="59"/>
      <c r="P10" s="55"/>
      <c r="Q10" s="59"/>
      <c r="R10" s="55">
        <v>2280</v>
      </c>
      <c r="S10" s="59"/>
      <c r="T10" s="55">
        <v>360</v>
      </c>
      <c r="U10" s="59">
        <v>112</v>
      </c>
      <c r="V10" s="55"/>
      <c r="W10" s="61"/>
      <c r="X10" s="59"/>
      <c r="Y10" s="55"/>
      <c r="Z10" s="61"/>
      <c r="AA10" s="59">
        <v>400</v>
      </c>
      <c r="AB10" s="55">
        <v>1100</v>
      </c>
      <c r="AC10" s="61"/>
      <c r="AD10" s="59">
        <v>100</v>
      </c>
      <c r="AE10" s="26">
        <v>5000</v>
      </c>
      <c r="AF10" s="26"/>
      <c r="AG10" s="26">
        <v>712</v>
      </c>
      <c r="AH10" s="18">
        <f t="shared" si="0"/>
        <v>5712</v>
      </c>
    </row>
    <row r="11" spans="1:34" ht="13.8" x14ac:dyDescent="0.25">
      <c r="A11" s="52">
        <v>6</v>
      </c>
      <c r="B11" s="27" t="s">
        <v>44</v>
      </c>
      <c r="C11" s="53"/>
      <c r="D11" s="59"/>
      <c r="E11" s="54"/>
      <c r="F11" s="59">
        <v>100</v>
      </c>
      <c r="G11" s="55">
        <v>720</v>
      </c>
      <c r="H11" s="59"/>
      <c r="I11" s="55"/>
      <c r="J11" s="61"/>
      <c r="K11" s="59">
        <v>1600</v>
      </c>
      <c r="L11" s="55"/>
      <c r="M11" s="59"/>
      <c r="N11" s="55"/>
      <c r="O11" s="59"/>
      <c r="P11" s="55"/>
      <c r="Q11" s="59"/>
      <c r="R11" s="55">
        <v>540</v>
      </c>
      <c r="S11" s="59">
        <v>50</v>
      </c>
      <c r="T11" s="55"/>
      <c r="U11" s="59"/>
      <c r="V11" s="55"/>
      <c r="W11" s="61"/>
      <c r="X11" s="59"/>
      <c r="Y11" s="55"/>
      <c r="Z11" s="61"/>
      <c r="AA11" s="59"/>
      <c r="AB11" s="55"/>
      <c r="AC11" s="61"/>
      <c r="AD11" s="59"/>
      <c r="AE11" s="26">
        <f>SUM(G11,R11)</f>
        <v>1260</v>
      </c>
      <c r="AF11" s="26"/>
      <c r="AG11" s="26">
        <f>SUM(F11,K11,S11)</f>
        <v>1750</v>
      </c>
      <c r="AH11" s="18">
        <f t="shared" si="0"/>
        <v>3010</v>
      </c>
    </row>
    <row r="12" spans="1:34" ht="13.8" x14ac:dyDescent="0.25">
      <c r="A12" s="26">
        <v>7</v>
      </c>
      <c r="B12" s="28" t="s">
        <v>26</v>
      </c>
      <c r="C12" s="53"/>
      <c r="D12" s="59"/>
      <c r="E12" s="55">
        <v>600</v>
      </c>
      <c r="F12" s="59"/>
      <c r="G12" s="55"/>
      <c r="H12" s="59"/>
      <c r="I12" s="55"/>
      <c r="J12" s="61"/>
      <c r="K12" s="59"/>
      <c r="L12" s="55"/>
      <c r="M12" s="59"/>
      <c r="N12" s="55"/>
      <c r="O12" s="59"/>
      <c r="P12" s="55"/>
      <c r="Q12" s="59"/>
      <c r="R12" s="55"/>
      <c r="S12" s="59"/>
      <c r="T12" s="55"/>
      <c r="U12" s="59"/>
      <c r="V12" s="55"/>
      <c r="W12" s="61"/>
      <c r="X12" s="59"/>
      <c r="Y12" s="55">
        <v>1500</v>
      </c>
      <c r="Z12" s="61"/>
      <c r="AA12" s="59"/>
      <c r="AB12" s="55"/>
      <c r="AC12" s="61"/>
      <c r="AD12" s="59"/>
      <c r="AE12" s="26">
        <v>2100</v>
      </c>
      <c r="AF12" s="26"/>
      <c r="AG12" s="26"/>
      <c r="AH12" s="18">
        <f t="shared" si="0"/>
        <v>2100</v>
      </c>
    </row>
    <row r="13" spans="1:34" ht="13.8" x14ac:dyDescent="0.25">
      <c r="A13" s="52">
        <v>8</v>
      </c>
      <c r="B13" s="27" t="s">
        <v>11</v>
      </c>
      <c r="C13" s="53"/>
      <c r="D13" s="59"/>
      <c r="E13" s="54"/>
      <c r="F13" s="59">
        <v>100</v>
      </c>
      <c r="G13" s="55"/>
      <c r="H13" s="59"/>
      <c r="I13" s="55"/>
      <c r="J13" s="61"/>
      <c r="K13" s="59"/>
      <c r="L13" s="55"/>
      <c r="M13" s="59"/>
      <c r="N13" s="55"/>
      <c r="O13" s="59"/>
      <c r="P13" s="55"/>
      <c r="Q13" s="59"/>
      <c r="R13" s="55">
        <v>1440</v>
      </c>
      <c r="S13" s="59"/>
      <c r="T13" s="55"/>
      <c r="U13" s="59">
        <v>75</v>
      </c>
      <c r="V13" s="55"/>
      <c r="W13" s="61"/>
      <c r="X13" s="59"/>
      <c r="Y13" s="55"/>
      <c r="Z13" s="61"/>
      <c r="AA13" s="59"/>
      <c r="AB13" s="55"/>
      <c r="AC13" s="61"/>
      <c r="AD13" s="59"/>
      <c r="AE13" s="26">
        <f>SUM(R13)</f>
        <v>1440</v>
      </c>
      <c r="AF13" s="26"/>
      <c r="AG13" s="26">
        <f>SUM(F13,U13)</f>
        <v>175</v>
      </c>
      <c r="AH13" s="18">
        <f t="shared" si="0"/>
        <v>1615</v>
      </c>
    </row>
    <row r="14" spans="1:34" ht="13.8" x14ac:dyDescent="0.25">
      <c r="A14" s="52">
        <v>9</v>
      </c>
      <c r="B14" s="27" t="s">
        <v>14</v>
      </c>
      <c r="C14" s="53"/>
      <c r="D14" s="59"/>
      <c r="E14" s="54"/>
      <c r="F14" s="59"/>
      <c r="G14" s="55"/>
      <c r="H14" s="59"/>
      <c r="I14" s="55"/>
      <c r="J14" s="61"/>
      <c r="K14" s="59"/>
      <c r="L14" s="55"/>
      <c r="M14" s="59"/>
      <c r="N14" s="55"/>
      <c r="O14" s="59"/>
      <c r="P14" s="55"/>
      <c r="Q14" s="59"/>
      <c r="R14" s="55">
        <v>660</v>
      </c>
      <c r="S14" s="59">
        <v>100</v>
      </c>
      <c r="T14" s="55"/>
      <c r="U14" s="59"/>
      <c r="V14" s="55"/>
      <c r="W14" s="61"/>
      <c r="X14" s="59"/>
      <c r="Y14" s="55"/>
      <c r="Z14" s="61">
        <v>800</v>
      </c>
      <c r="AA14" s="59"/>
      <c r="AB14" s="55"/>
      <c r="AC14" s="61"/>
      <c r="AD14" s="59"/>
      <c r="AE14" s="26">
        <f>SUM(R14)</f>
        <v>660</v>
      </c>
      <c r="AF14" s="26">
        <v>800</v>
      </c>
      <c r="AG14" s="26">
        <v>100</v>
      </c>
      <c r="AH14" s="18">
        <f t="shared" si="0"/>
        <v>1560</v>
      </c>
    </row>
    <row r="15" spans="1:34" ht="13.8" x14ac:dyDescent="0.25">
      <c r="A15" s="52">
        <v>10</v>
      </c>
      <c r="B15" s="28" t="s">
        <v>12</v>
      </c>
      <c r="C15" s="53"/>
      <c r="D15" s="59"/>
      <c r="E15" s="55"/>
      <c r="F15" s="59"/>
      <c r="G15" s="55"/>
      <c r="H15" s="59"/>
      <c r="I15" s="55"/>
      <c r="J15" s="61"/>
      <c r="K15" s="59"/>
      <c r="L15" s="55"/>
      <c r="M15" s="59"/>
      <c r="N15" s="55"/>
      <c r="O15" s="59"/>
      <c r="P15" s="55"/>
      <c r="Q15" s="59"/>
      <c r="R15" s="55">
        <v>900</v>
      </c>
      <c r="S15" s="59">
        <v>100</v>
      </c>
      <c r="T15" s="55"/>
      <c r="U15" s="59"/>
      <c r="V15" s="55"/>
      <c r="W15" s="61"/>
      <c r="X15" s="59"/>
      <c r="Y15" s="55"/>
      <c r="Z15" s="61"/>
      <c r="AA15" s="59"/>
      <c r="AB15" s="55"/>
      <c r="AC15" s="61"/>
      <c r="AD15" s="59">
        <v>200</v>
      </c>
      <c r="AE15" s="26">
        <f>SUM(R15)</f>
        <v>900</v>
      </c>
      <c r="AF15" s="26"/>
      <c r="AG15" s="26">
        <v>300</v>
      </c>
      <c r="AH15" s="18">
        <f t="shared" si="0"/>
        <v>1200</v>
      </c>
    </row>
    <row r="16" spans="1:34" ht="13.8" x14ac:dyDescent="0.25">
      <c r="A16" s="26">
        <v>11</v>
      </c>
      <c r="B16" s="27" t="s">
        <v>27</v>
      </c>
      <c r="C16" s="53"/>
      <c r="D16" s="59"/>
      <c r="E16" s="54"/>
      <c r="F16" s="59"/>
      <c r="G16" s="55"/>
      <c r="H16" s="59"/>
      <c r="I16" s="55"/>
      <c r="J16" s="61"/>
      <c r="K16" s="59"/>
      <c r="L16" s="55"/>
      <c r="M16" s="59"/>
      <c r="N16" s="55"/>
      <c r="O16" s="59"/>
      <c r="P16" s="55"/>
      <c r="Q16" s="59"/>
      <c r="R16" s="55"/>
      <c r="S16" s="59"/>
      <c r="T16" s="55">
        <v>530</v>
      </c>
      <c r="U16" s="59"/>
      <c r="V16" s="55"/>
      <c r="W16" s="61"/>
      <c r="X16" s="59"/>
      <c r="Y16" s="55"/>
      <c r="Z16" s="61"/>
      <c r="AA16" s="59"/>
      <c r="AB16" s="55"/>
      <c r="AC16" s="61">
        <v>500</v>
      </c>
      <c r="AD16" s="59">
        <v>150</v>
      </c>
      <c r="AE16" s="26">
        <f>SUM(T16)</f>
        <v>530</v>
      </c>
      <c r="AF16" s="26">
        <v>500</v>
      </c>
      <c r="AG16" s="26">
        <v>150</v>
      </c>
      <c r="AH16" s="18">
        <f t="shared" si="0"/>
        <v>1180</v>
      </c>
    </row>
    <row r="17" spans="1:34" ht="13.8" x14ac:dyDescent="0.25">
      <c r="A17" s="52">
        <v>12</v>
      </c>
      <c r="B17" s="27" t="s">
        <v>60</v>
      </c>
      <c r="C17" s="53"/>
      <c r="D17" s="59"/>
      <c r="E17" s="54"/>
      <c r="F17" s="59">
        <v>100</v>
      </c>
      <c r="G17" s="55"/>
      <c r="H17" s="59"/>
      <c r="I17" s="55"/>
      <c r="J17" s="61"/>
      <c r="K17" s="59"/>
      <c r="L17" s="55"/>
      <c r="M17" s="59"/>
      <c r="N17" s="55"/>
      <c r="O17" s="59"/>
      <c r="P17" s="55"/>
      <c r="Q17" s="59"/>
      <c r="R17" s="55">
        <v>135</v>
      </c>
      <c r="S17" s="59">
        <v>100</v>
      </c>
      <c r="T17" s="55">
        <v>440</v>
      </c>
      <c r="U17" s="59"/>
      <c r="V17" s="55"/>
      <c r="W17" s="61"/>
      <c r="X17" s="59"/>
      <c r="Y17" s="55"/>
      <c r="Z17" s="61"/>
      <c r="AA17" s="59"/>
      <c r="AB17" s="55"/>
      <c r="AC17" s="61"/>
      <c r="AD17" s="59">
        <v>300</v>
      </c>
      <c r="AE17" s="26">
        <f>SUM(R17,T17)</f>
        <v>575</v>
      </c>
      <c r="AF17" s="26"/>
      <c r="AG17" s="26">
        <v>500</v>
      </c>
      <c r="AH17" s="18">
        <f t="shared" si="0"/>
        <v>1075</v>
      </c>
    </row>
    <row r="18" spans="1:34" ht="13.8" x14ac:dyDescent="0.25">
      <c r="A18" s="52">
        <v>13</v>
      </c>
      <c r="B18" s="27" t="s">
        <v>30</v>
      </c>
      <c r="C18" s="53"/>
      <c r="D18" s="59"/>
      <c r="E18" s="54"/>
      <c r="F18" s="59"/>
      <c r="G18" s="55"/>
      <c r="H18" s="59"/>
      <c r="I18" s="55"/>
      <c r="J18" s="61"/>
      <c r="K18" s="59"/>
      <c r="L18" s="55"/>
      <c r="M18" s="59"/>
      <c r="N18" s="55"/>
      <c r="O18" s="59"/>
      <c r="P18" s="55"/>
      <c r="Q18" s="59"/>
      <c r="R18" s="55"/>
      <c r="S18" s="59"/>
      <c r="T18" s="55">
        <v>440</v>
      </c>
      <c r="U18" s="59">
        <v>75</v>
      </c>
      <c r="V18" s="55"/>
      <c r="W18" s="61"/>
      <c r="X18" s="59"/>
      <c r="Y18" s="55"/>
      <c r="Z18" s="61"/>
      <c r="AA18" s="59"/>
      <c r="AB18" s="55"/>
      <c r="AC18" s="61">
        <v>500</v>
      </c>
      <c r="AD18" s="59"/>
      <c r="AE18" s="26">
        <f>SUM(T18)</f>
        <v>440</v>
      </c>
      <c r="AF18" s="26">
        <v>500</v>
      </c>
      <c r="AG18" s="26">
        <v>75</v>
      </c>
      <c r="AH18" s="18">
        <f t="shared" si="0"/>
        <v>1015</v>
      </c>
    </row>
    <row r="19" spans="1:34" ht="13.8" x14ac:dyDescent="0.25">
      <c r="A19" s="52">
        <v>14</v>
      </c>
      <c r="B19" s="31" t="s">
        <v>66</v>
      </c>
      <c r="C19" s="53"/>
      <c r="D19" s="59"/>
      <c r="E19" s="56"/>
      <c r="F19" s="59"/>
      <c r="G19" s="55"/>
      <c r="H19" s="59"/>
      <c r="I19" s="55"/>
      <c r="J19" s="61"/>
      <c r="K19" s="59"/>
      <c r="L19" s="55"/>
      <c r="M19" s="59"/>
      <c r="N19" s="55"/>
      <c r="O19" s="59"/>
      <c r="P19" s="55"/>
      <c r="Q19" s="59"/>
      <c r="R19" s="55">
        <v>600</v>
      </c>
      <c r="S19" s="59"/>
      <c r="T19" s="55"/>
      <c r="U19" s="59"/>
      <c r="V19" s="55"/>
      <c r="W19" s="61"/>
      <c r="X19" s="59"/>
      <c r="Y19" s="55"/>
      <c r="Z19" s="61"/>
      <c r="AA19" s="59">
        <v>400</v>
      </c>
      <c r="AB19" s="55"/>
      <c r="AC19" s="61"/>
      <c r="AD19" s="59"/>
      <c r="AE19" s="26">
        <f>SUM(R19)</f>
        <v>600</v>
      </c>
      <c r="AF19" s="26"/>
      <c r="AG19" s="26">
        <v>400</v>
      </c>
      <c r="AH19" s="18">
        <f t="shared" si="0"/>
        <v>1000</v>
      </c>
    </row>
    <row r="20" spans="1:34" ht="13.8" x14ac:dyDescent="0.25">
      <c r="A20" s="26">
        <v>15</v>
      </c>
      <c r="B20" s="28" t="s">
        <v>36</v>
      </c>
      <c r="C20" s="53"/>
      <c r="D20" s="59"/>
      <c r="E20" s="55"/>
      <c r="F20" s="59"/>
      <c r="G20" s="55">
        <v>720</v>
      </c>
      <c r="H20" s="59">
        <v>150</v>
      </c>
      <c r="I20" s="55"/>
      <c r="J20" s="61"/>
      <c r="K20" s="59"/>
      <c r="L20" s="55"/>
      <c r="M20" s="59"/>
      <c r="N20" s="55"/>
      <c r="O20" s="59"/>
      <c r="P20" s="55"/>
      <c r="Q20" s="59"/>
      <c r="R20" s="55"/>
      <c r="S20" s="59"/>
      <c r="T20" s="55"/>
      <c r="U20" s="59"/>
      <c r="V20" s="55"/>
      <c r="W20" s="61"/>
      <c r="X20" s="59"/>
      <c r="Y20" s="55"/>
      <c r="Z20" s="61"/>
      <c r="AA20" s="59"/>
      <c r="AB20" s="55"/>
      <c r="AC20" s="61"/>
      <c r="AD20" s="59"/>
      <c r="AE20" s="26">
        <f>SUM(G20)</f>
        <v>720</v>
      </c>
      <c r="AF20" s="26"/>
      <c r="AG20" s="26">
        <v>150</v>
      </c>
      <c r="AH20" s="18">
        <f t="shared" si="0"/>
        <v>870</v>
      </c>
    </row>
    <row r="21" spans="1:34" ht="13.8" x14ac:dyDescent="0.25">
      <c r="A21" s="52">
        <v>16</v>
      </c>
      <c r="B21" s="27" t="s">
        <v>19</v>
      </c>
      <c r="C21" s="53"/>
      <c r="D21" s="59"/>
      <c r="E21" s="54"/>
      <c r="F21" s="59"/>
      <c r="G21" s="55"/>
      <c r="H21" s="59"/>
      <c r="I21" s="55"/>
      <c r="J21" s="61"/>
      <c r="K21" s="59"/>
      <c r="L21" s="55"/>
      <c r="M21" s="59"/>
      <c r="N21" s="55"/>
      <c r="O21" s="59"/>
      <c r="P21" s="55"/>
      <c r="Q21" s="59"/>
      <c r="R21" s="55">
        <v>600</v>
      </c>
      <c r="S21" s="59"/>
      <c r="T21" s="55"/>
      <c r="U21" s="59"/>
      <c r="V21" s="55"/>
      <c r="W21" s="61"/>
      <c r="X21" s="59"/>
      <c r="Y21" s="55"/>
      <c r="Z21" s="61"/>
      <c r="AA21" s="59"/>
      <c r="AB21" s="55"/>
      <c r="AC21" s="61"/>
      <c r="AD21" s="59"/>
      <c r="AE21" s="26">
        <f>SUM(R21)</f>
        <v>600</v>
      </c>
      <c r="AF21" s="26"/>
      <c r="AG21" s="26"/>
      <c r="AH21" s="18">
        <f t="shared" si="0"/>
        <v>600</v>
      </c>
    </row>
    <row r="22" spans="1:34" ht="13.8" x14ac:dyDescent="0.25">
      <c r="A22" s="52">
        <v>16</v>
      </c>
      <c r="B22" s="27" t="s">
        <v>16</v>
      </c>
      <c r="C22" s="53"/>
      <c r="D22" s="59"/>
      <c r="E22" s="54"/>
      <c r="F22" s="59"/>
      <c r="G22" s="55"/>
      <c r="H22" s="59"/>
      <c r="I22" s="55"/>
      <c r="J22" s="61"/>
      <c r="K22" s="59"/>
      <c r="L22" s="55"/>
      <c r="M22" s="59"/>
      <c r="N22" s="55"/>
      <c r="O22" s="59"/>
      <c r="P22" s="55"/>
      <c r="Q22" s="59"/>
      <c r="R22" s="55"/>
      <c r="S22" s="59"/>
      <c r="T22" s="55"/>
      <c r="U22" s="59"/>
      <c r="V22" s="55"/>
      <c r="W22" s="61"/>
      <c r="X22" s="59">
        <v>600</v>
      </c>
      <c r="Y22" s="55"/>
      <c r="Z22" s="61"/>
      <c r="AA22" s="59"/>
      <c r="AB22" s="55"/>
      <c r="AC22" s="61"/>
      <c r="AD22" s="59"/>
      <c r="AE22" s="26"/>
      <c r="AF22" s="26"/>
      <c r="AG22" s="26">
        <v>600</v>
      </c>
      <c r="AH22" s="18">
        <f t="shared" si="0"/>
        <v>600</v>
      </c>
    </row>
    <row r="23" spans="1:34" ht="13.8" x14ac:dyDescent="0.25">
      <c r="A23" s="52">
        <v>16</v>
      </c>
      <c r="B23" s="28" t="s">
        <v>38</v>
      </c>
      <c r="C23" s="53"/>
      <c r="D23" s="59"/>
      <c r="E23" s="55"/>
      <c r="F23" s="59"/>
      <c r="G23" s="55"/>
      <c r="H23" s="59"/>
      <c r="I23" s="55"/>
      <c r="J23" s="61"/>
      <c r="K23" s="59"/>
      <c r="L23" s="55"/>
      <c r="M23" s="59"/>
      <c r="N23" s="55"/>
      <c r="O23" s="59"/>
      <c r="P23" s="55"/>
      <c r="Q23" s="59"/>
      <c r="R23" s="55"/>
      <c r="S23" s="59"/>
      <c r="T23" s="55"/>
      <c r="U23" s="59"/>
      <c r="V23" s="55"/>
      <c r="W23" s="61"/>
      <c r="X23" s="59">
        <v>600</v>
      </c>
      <c r="Y23" s="55"/>
      <c r="Z23" s="61"/>
      <c r="AA23" s="59"/>
      <c r="AB23" s="55"/>
      <c r="AC23" s="61"/>
      <c r="AD23" s="59"/>
      <c r="AE23" s="26"/>
      <c r="AF23" s="26"/>
      <c r="AG23" s="26">
        <v>600</v>
      </c>
      <c r="AH23" s="18">
        <f t="shared" si="0"/>
        <v>600</v>
      </c>
    </row>
    <row r="24" spans="1:34" ht="13.8" x14ac:dyDescent="0.25">
      <c r="A24" s="26">
        <v>19</v>
      </c>
      <c r="B24" s="27" t="s">
        <v>13</v>
      </c>
      <c r="C24" s="53"/>
      <c r="D24" s="59"/>
      <c r="E24" s="54"/>
      <c r="F24" s="59">
        <v>125</v>
      </c>
      <c r="G24" s="55"/>
      <c r="H24" s="59"/>
      <c r="I24" s="55"/>
      <c r="J24" s="61"/>
      <c r="K24" s="59"/>
      <c r="L24" s="55"/>
      <c r="M24" s="59"/>
      <c r="N24" s="55"/>
      <c r="O24" s="59"/>
      <c r="P24" s="55"/>
      <c r="Q24" s="59"/>
      <c r="R24" s="55">
        <v>135</v>
      </c>
      <c r="S24" s="59">
        <v>100</v>
      </c>
      <c r="T24" s="55"/>
      <c r="U24" s="59"/>
      <c r="V24" s="55"/>
      <c r="W24" s="61"/>
      <c r="X24" s="59"/>
      <c r="Y24" s="55"/>
      <c r="Z24" s="61"/>
      <c r="AA24" s="59"/>
      <c r="AB24" s="55"/>
      <c r="AC24" s="61"/>
      <c r="AD24" s="59"/>
      <c r="AE24" s="26">
        <f>SUM(R24)</f>
        <v>135</v>
      </c>
      <c r="AF24" s="26"/>
      <c r="AG24" s="26">
        <f>SUM(F24,S24)</f>
        <v>225</v>
      </c>
      <c r="AH24" s="18">
        <f t="shared" si="0"/>
        <v>360</v>
      </c>
    </row>
    <row r="25" spans="1:34" ht="13.8" x14ac:dyDescent="0.25">
      <c r="A25" s="52">
        <v>20</v>
      </c>
      <c r="B25" s="29" t="s">
        <v>22</v>
      </c>
      <c r="C25" s="53"/>
      <c r="D25" s="59"/>
      <c r="E25" s="54"/>
      <c r="F25" s="59"/>
      <c r="G25" s="55"/>
      <c r="H25" s="59"/>
      <c r="I25" s="55"/>
      <c r="J25" s="61"/>
      <c r="K25" s="59"/>
      <c r="L25" s="55"/>
      <c r="M25" s="59">
        <v>127</v>
      </c>
      <c r="N25" s="55"/>
      <c r="O25" s="59"/>
      <c r="P25" s="55"/>
      <c r="Q25" s="59">
        <v>170</v>
      </c>
      <c r="R25" s="55"/>
      <c r="S25" s="59"/>
      <c r="T25" s="55"/>
      <c r="U25" s="59"/>
      <c r="V25" s="55"/>
      <c r="W25" s="61"/>
      <c r="X25" s="59"/>
      <c r="Y25" s="55"/>
      <c r="Z25" s="61"/>
      <c r="AA25" s="59"/>
      <c r="AB25" s="55"/>
      <c r="AC25" s="61"/>
      <c r="AD25" s="59"/>
      <c r="AE25" s="26"/>
      <c r="AF25" s="26"/>
      <c r="AG25" s="26">
        <f>SUM(Q25,M25)</f>
        <v>297</v>
      </c>
      <c r="AH25" s="18">
        <f t="shared" si="0"/>
        <v>297</v>
      </c>
    </row>
    <row r="26" spans="1:34" ht="13.8" x14ac:dyDescent="0.25">
      <c r="A26" s="26">
        <v>21</v>
      </c>
      <c r="B26" s="29" t="s">
        <v>24</v>
      </c>
      <c r="C26" s="53"/>
      <c r="D26" s="59"/>
      <c r="E26" s="54"/>
      <c r="F26" s="59"/>
      <c r="G26" s="55"/>
      <c r="H26" s="59">
        <v>150</v>
      </c>
      <c r="I26" s="55"/>
      <c r="J26" s="61"/>
      <c r="K26" s="59"/>
      <c r="L26" s="55"/>
      <c r="M26" s="59"/>
      <c r="N26" s="55"/>
      <c r="O26" s="59"/>
      <c r="P26" s="55"/>
      <c r="Q26" s="59"/>
      <c r="R26" s="55"/>
      <c r="S26" s="59">
        <v>100</v>
      </c>
      <c r="T26" s="55"/>
      <c r="U26" s="59"/>
      <c r="V26" s="55"/>
      <c r="W26" s="61"/>
      <c r="X26" s="59"/>
      <c r="Y26" s="55"/>
      <c r="Z26" s="61"/>
      <c r="AA26" s="59"/>
      <c r="AB26" s="55"/>
      <c r="AC26" s="61"/>
      <c r="AD26" s="59"/>
      <c r="AE26" s="26"/>
      <c r="AF26" s="26"/>
      <c r="AG26" s="26">
        <v>250</v>
      </c>
      <c r="AH26" s="18">
        <f t="shared" si="0"/>
        <v>250</v>
      </c>
    </row>
    <row r="27" spans="1:34" ht="13.8" x14ac:dyDescent="0.25">
      <c r="A27" s="52">
        <v>22</v>
      </c>
      <c r="B27" s="28" t="s">
        <v>6</v>
      </c>
      <c r="C27" s="53"/>
      <c r="D27" s="59"/>
      <c r="E27" s="55"/>
      <c r="F27" s="59"/>
      <c r="G27" s="55"/>
      <c r="H27" s="59"/>
      <c r="I27" s="55"/>
      <c r="J27" s="61"/>
      <c r="K27" s="59"/>
      <c r="L27" s="55"/>
      <c r="M27" s="59"/>
      <c r="N27" s="55"/>
      <c r="O27" s="59"/>
      <c r="P27" s="55"/>
      <c r="Q27" s="59"/>
      <c r="R27" s="55">
        <v>135</v>
      </c>
      <c r="S27" s="59">
        <v>100</v>
      </c>
      <c r="T27" s="55"/>
      <c r="U27" s="59"/>
      <c r="V27" s="55"/>
      <c r="W27" s="61"/>
      <c r="X27" s="59"/>
      <c r="Y27" s="55"/>
      <c r="Z27" s="61"/>
      <c r="AA27" s="59"/>
      <c r="AB27" s="55"/>
      <c r="AC27" s="61"/>
      <c r="AD27" s="59"/>
      <c r="AE27" s="26">
        <f>SUM(R27)</f>
        <v>135</v>
      </c>
      <c r="AF27" s="26"/>
      <c r="AG27" s="26">
        <v>100</v>
      </c>
      <c r="AH27" s="18">
        <f t="shared" si="0"/>
        <v>235</v>
      </c>
    </row>
    <row r="28" spans="1:34" ht="13.8" x14ac:dyDescent="0.25">
      <c r="A28" s="52">
        <v>23</v>
      </c>
      <c r="B28" s="28" t="s">
        <v>40</v>
      </c>
      <c r="C28" s="53"/>
      <c r="D28" s="59"/>
      <c r="E28" s="55"/>
      <c r="F28" s="59"/>
      <c r="G28" s="55"/>
      <c r="H28" s="59"/>
      <c r="I28" s="55"/>
      <c r="J28" s="61"/>
      <c r="K28" s="59"/>
      <c r="L28" s="55"/>
      <c r="M28" s="59">
        <v>85</v>
      </c>
      <c r="N28" s="55"/>
      <c r="O28" s="59">
        <v>127</v>
      </c>
      <c r="P28" s="55"/>
      <c r="Q28" s="59"/>
      <c r="R28" s="55"/>
      <c r="S28" s="59"/>
      <c r="T28" s="55"/>
      <c r="U28" s="59"/>
      <c r="V28" s="55"/>
      <c r="W28" s="61"/>
      <c r="X28" s="59"/>
      <c r="Y28" s="55"/>
      <c r="Z28" s="61"/>
      <c r="AA28" s="59"/>
      <c r="AB28" s="55"/>
      <c r="AC28" s="61"/>
      <c r="AD28" s="59"/>
      <c r="AE28" s="26"/>
      <c r="AF28" s="26"/>
      <c r="AG28" s="26">
        <f>SUM(O28,M28)</f>
        <v>212</v>
      </c>
      <c r="AH28" s="18">
        <f t="shared" si="0"/>
        <v>212</v>
      </c>
    </row>
    <row r="29" spans="1:34" ht="13.8" x14ac:dyDescent="0.25">
      <c r="A29" s="52">
        <v>24</v>
      </c>
      <c r="B29" s="29" t="s">
        <v>45</v>
      </c>
      <c r="C29" s="53"/>
      <c r="D29" s="59"/>
      <c r="E29" s="54"/>
      <c r="F29" s="59"/>
      <c r="G29" s="55"/>
      <c r="H29" s="59"/>
      <c r="I29" s="55"/>
      <c r="J29" s="61"/>
      <c r="K29" s="59"/>
      <c r="L29" s="55"/>
      <c r="M29" s="59"/>
      <c r="N29" s="55"/>
      <c r="O29" s="59">
        <v>170</v>
      </c>
      <c r="P29" s="55"/>
      <c r="Q29" s="59"/>
      <c r="R29" s="55"/>
      <c r="S29" s="59"/>
      <c r="T29" s="55"/>
      <c r="U29" s="59"/>
      <c r="V29" s="55"/>
      <c r="W29" s="61"/>
      <c r="X29" s="59"/>
      <c r="Y29" s="55"/>
      <c r="Z29" s="61"/>
      <c r="AA29" s="59"/>
      <c r="AB29" s="55"/>
      <c r="AC29" s="61"/>
      <c r="AD29" s="59"/>
      <c r="AE29" s="26"/>
      <c r="AF29" s="26"/>
      <c r="AG29" s="26">
        <v>170</v>
      </c>
      <c r="AH29" s="18">
        <f t="shared" si="0"/>
        <v>170</v>
      </c>
    </row>
    <row r="30" spans="1:34" ht="13.8" x14ac:dyDescent="0.25">
      <c r="A30" s="26">
        <v>25</v>
      </c>
      <c r="B30" s="28" t="s">
        <v>31</v>
      </c>
      <c r="C30" s="53"/>
      <c r="D30" s="59"/>
      <c r="E30" s="55"/>
      <c r="F30" s="59"/>
      <c r="G30" s="55"/>
      <c r="H30" s="59"/>
      <c r="I30" s="55"/>
      <c r="J30" s="61"/>
      <c r="K30" s="59"/>
      <c r="L30" s="55"/>
      <c r="M30" s="59"/>
      <c r="N30" s="55"/>
      <c r="O30" s="59"/>
      <c r="P30" s="55"/>
      <c r="Q30" s="59"/>
      <c r="R30" s="55"/>
      <c r="S30" s="59"/>
      <c r="T30" s="55">
        <v>90</v>
      </c>
      <c r="U30" s="59">
        <v>75</v>
      </c>
      <c r="V30" s="55"/>
      <c r="W30" s="61"/>
      <c r="X30" s="59"/>
      <c r="Y30" s="55"/>
      <c r="Z30" s="61"/>
      <c r="AA30" s="59"/>
      <c r="AB30" s="55"/>
      <c r="AC30" s="61"/>
      <c r="AD30" s="59"/>
      <c r="AE30" s="26">
        <f>SUM(T30)</f>
        <v>90</v>
      </c>
      <c r="AF30" s="26"/>
      <c r="AG30" s="26">
        <v>75</v>
      </c>
      <c r="AH30" s="18">
        <f t="shared" si="0"/>
        <v>165</v>
      </c>
    </row>
    <row r="31" spans="1:34" ht="13.8" x14ac:dyDescent="0.25">
      <c r="A31" s="52">
        <v>26</v>
      </c>
      <c r="B31" s="31" t="s">
        <v>54</v>
      </c>
      <c r="C31" s="53"/>
      <c r="D31" s="59"/>
      <c r="E31" s="56"/>
      <c r="F31" s="59"/>
      <c r="G31" s="55"/>
      <c r="H31" s="59">
        <v>150</v>
      </c>
      <c r="I31" s="55"/>
      <c r="J31" s="61"/>
      <c r="K31" s="59"/>
      <c r="L31" s="55"/>
      <c r="M31" s="59"/>
      <c r="N31" s="55"/>
      <c r="O31" s="59"/>
      <c r="P31" s="55"/>
      <c r="Q31" s="59"/>
      <c r="R31" s="55"/>
      <c r="S31" s="59"/>
      <c r="T31" s="55"/>
      <c r="U31" s="59"/>
      <c r="V31" s="55"/>
      <c r="W31" s="61"/>
      <c r="X31" s="59"/>
      <c r="Y31" s="55"/>
      <c r="Z31" s="61"/>
      <c r="AA31" s="59"/>
      <c r="AB31" s="55"/>
      <c r="AC31" s="61"/>
      <c r="AD31" s="59"/>
      <c r="AE31" s="26"/>
      <c r="AF31" s="26"/>
      <c r="AG31" s="26">
        <v>150</v>
      </c>
      <c r="AH31" s="18">
        <f>SUM(AG31)</f>
        <v>150</v>
      </c>
    </row>
    <row r="32" spans="1:34" ht="13.8" x14ac:dyDescent="0.25">
      <c r="A32" s="26">
        <v>26</v>
      </c>
      <c r="B32" s="28" t="s">
        <v>18</v>
      </c>
      <c r="C32" s="53"/>
      <c r="D32" s="59"/>
      <c r="E32" s="55"/>
      <c r="F32" s="59"/>
      <c r="G32" s="55"/>
      <c r="H32" s="59"/>
      <c r="I32" s="55"/>
      <c r="J32" s="61"/>
      <c r="K32" s="59"/>
      <c r="L32" s="55"/>
      <c r="M32" s="59"/>
      <c r="N32" s="55"/>
      <c r="O32" s="59"/>
      <c r="P32" s="55"/>
      <c r="Q32" s="59"/>
      <c r="R32" s="55"/>
      <c r="S32" s="59"/>
      <c r="T32" s="55"/>
      <c r="U32" s="59">
        <v>150</v>
      </c>
      <c r="V32" s="55"/>
      <c r="W32" s="61"/>
      <c r="X32" s="59"/>
      <c r="Y32" s="55"/>
      <c r="Z32" s="61"/>
      <c r="AA32" s="59"/>
      <c r="AB32" s="55"/>
      <c r="AC32" s="61"/>
      <c r="AD32" s="59"/>
      <c r="AE32" s="26"/>
      <c r="AF32" s="26"/>
      <c r="AG32" s="26">
        <v>150</v>
      </c>
      <c r="AH32" s="18">
        <f t="shared" ref="AH32:AH46" si="1">SUM(AE32:AG32)</f>
        <v>150</v>
      </c>
    </row>
    <row r="33" spans="1:34" ht="13.8" x14ac:dyDescent="0.25">
      <c r="A33" s="52">
        <v>28</v>
      </c>
      <c r="B33" s="31" t="s">
        <v>46</v>
      </c>
      <c r="C33" s="53"/>
      <c r="D33" s="59"/>
      <c r="E33" s="56"/>
      <c r="F33" s="59"/>
      <c r="G33" s="55"/>
      <c r="H33" s="59"/>
      <c r="I33" s="55"/>
      <c r="J33" s="61"/>
      <c r="K33" s="59"/>
      <c r="L33" s="55"/>
      <c r="M33" s="59">
        <v>127</v>
      </c>
      <c r="N33" s="55"/>
      <c r="O33" s="59"/>
      <c r="P33" s="55"/>
      <c r="Q33" s="59"/>
      <c r="R33" s="55"/>
      <c r="S33" s="59"/>
      <c r="T33" s="55"/>
      <c r="U33" s="59"/>
      <c r="V33" s="55"/>
      <c r="W33" s="61"/>
      <c r="X33" s="59"/>
      <c r="Y33" s="55"/>
      <c r="Z33" s="61"/>
      <c r="AA33" s="59"/>
      <c r="AB33" s="55"/>
      <c r="AC33" s="61"/>
      <c r="AD33" s="59"/>
      <c r="AE33" s="26"/>
      <c r="AF33" s="26"/>
      <c r="AG33" s="26">
        <v>127</v>
      </c>
      <c r="AH33" s="18">
        <f t="shared" si="1"/>
        <v>127</v>
      </c>
    </row>
    <row r="34" spans="1:34" ht="13.8" x14ac:dyDescent="0.25">
      <c r="A34" s="52">
        <v>28</v>
      </c>
      <c r="B34" s="27" t="s">
        <v>120</v>
      </c>
      <c r="C34" s="53"/>
      <c r="D34" s="59"/>
      <c r="E34" s="54"/>
      <c r="F34" s="59"/>
      <c r="G34" s="55"/>
      <c r="H34" s="59"/>
      <c r="I34" s="55"/>
      <c r="J34" s="61"/>
      <c r="K34" s="59"/>
      <c r="L34" s="55"/>
      <c r="M34" s="59"/>
      <c r="N34" s="55"/>
      <c r="O34" s="59">
        <v>127</v>
      </c>
      <c r="P34" s="55"/>
      <c r="Q34" s="59"/>
      <c r="R34" s="55"/>
      <c r="S34" s="59"/>
      <c r="T34" s="55"/>
      <c r="U34" s="59"/>
      <c r="V34" s="55"/>
      <c r="W34" s="61"/>
      <c r="X34" s="59"/>
      <c r="Y34" s="55"/>
      <c r="Z34" s="61"/>
      <c r="AA34" s="59"/>
      <c r="AB34" s="55"/>
      <c r="AC34" s="61"/>
      <c r="AD34" s="59"/>
      <c r="AE34" s="26"/>
      <c r="AF34" s="26"/>
      <c r="AG34" s="26">
        <v>127</v>
      </c>
      <c r="AH34" s="18">
        <f t="shared" si="1"/>
        <v>127</v>
      </c>
    </row>
    <row r="35" spans="1:34" ht="13.8" x14ac:dyDescent="0.25">
      <c r="A35" s="52">
        <v>30</v>
      </c>
      <c r="B35" s="28" t="s">
        <v>28</v>
      </c>
      <c r="C35" s="53"/>
      <c r="D35" s="59"/>
      <c r="E35" s="55"/>
      <c r="F35" s="59"/>
      <c r="G35" s="55"/>
      <c r="H35" s="59"/>
      <c r="I35" s="55"/>
      <c r="J35" s="61"/>
      <c r="K35" s="59"/>
      <c r="L35" s="55"/>
      <c r="M35" s="59"/>
      <c r="N35" s="55"/>
      <c r="O35" s="59"/>
      <c r="P35" s="55"/>
      <c r="Q35" s="59"/>
      <c r="R35" s="55"/>
      <c r="S35" s="59">
        <v>100</v>
      </c>
      <c r="T35" s="55"/>
      <c r="U35" s="59"/>
      <c r="V35" s="55"/>
      <c r="W35" s="61"/>
      <c r="X35" s="59"/>
      <c r="Y35" s="55"/>
      <c r="Z35" s="61"/>
      <c r="AA35" s="59"/>
      <c r="AB35" s="55"/>
      <c r="AC35" s="61"/>
      <c r="AD35" s="59"/>
      <c r="AE35" s="26"/>
      <c r="AF35" s="26"/>
      <c r="AG35" s="26">
        <v>100</v>
      </c>
      <c r="AH35" s="18">
        <f t="shared" si="1"/>
        <v>100</v>
      </c>
    </row>
    <row r="36" spans="1:34" ht="13.8" x14ac:dyDescent="0.25">
      <c r="A36" s="26">
        <v>31</v>
      </c>
      <c r="B36" s="27" t="s">
        <v>59</v>
      </c>
      <c r="C36" s="53"/>
      <c r="D36" s="59"/>
      <c r="E36" s="54"/>
      <c r="F36" s="59"/>
      <c r="G36" s="55"/>
      <c r="H36" s="59"/>
      <c r="I36" s="55"/>
      <c r="J36" s="61"/>
      <c r="K36" s="59"/>
      <c r="L36" s="55"/>
      <c r="M36" s="59">
        <v>85</v>
      </c>
      <c r="N36" s="55"/>
      <c r="O36" s="59"/>
      <c r="P36" s="55"/>
      <c r="Q36" s="59"/>
      <c r="R36" s="55"/>
      <c r="S36" s="59"/>
      <c r="T36" s="55"/>
      <c r="U36" s="59"/>
      <c r="V36" s="55"/>
      <c r="W36" s="61"/>
      <c r="X36" s="59"/>
      <c r="Y36" s="55"/>
      <c r="Z36" s="61"/>
      <c r="AA36" s="59"/>
      <c r="AB36" s="55"/>
      <c r="AC36" s="61"/>
      <c r="AD36" s="59"/>
      <c r="AE36" s="26"/>
      <c r="AF36" s="26"/>
      <c r="AG36" s="26">
        <v>85</v>
      </c>
      <c r="AH36" s="18">
        <f t="shared" si="1"/>
        <v>85</v>
      </c>
    </row>
    <row r="37" spans="1:34" ht="13.8" x14ac:dyDescent="0.25">
      <c r="A37" s="52">
        <v>31</v>
      </c>
      <c r="B37" s="31" t="s">
        <v>107</v>
      </c>
      <c r="C37" s="53"/>
      <c r="D37" s="59"/>
      <c r="E37" s="56"/>
      <c r="F37" s="59"/>
      <c r="G37" s="55"/>
      <c r="H37" s="59"/>
      <c r="I37" s="55"/>
      <c r="J37" s="61"/>
      <c r="K37" s="59"/>
      <c r="L37" s="55"/>
      <c r="M37" s="59"/>
      <c r="N37" s="55"/>
      <c r="O37" s="59">
        <v>85</v>
      </c>
      <c r="P37" s="55"/>
      <c r="Q37" s="59"/>
      <c r="R37" s="55"/>
      <c r="S37" s="59"/>
      <c r="T37" s="55"/>
      <c r="U37" s="59"/>
      <c r="V37" s="55"/>
      <c r="W37" s="61"/>
      <c r="X37" s="59"/>
      <c r="Y37" s="55"/>
      <c r="Z37" s="61"/>
      <c r="AA37" s="59"/>
      <c r="AB37" s="55"/>
      <c r="AC37" s="61"/>
      <c r="AD37" s="59"/>
      <c r="AE37" s="26"/>
      <c r="AF37" s="26"/>
      <c r="AG37" s="26">
        <v>85</v>
      </c>
      <c r="AH37" s="18">
        <f t="shared" si="1"/>
        <v>85</v>
      </c>
    </row>
    <row r="38" spans="1:34" ht="13.8" x14ac:dyDescent="0.25">
      <c r="A38" s="26">
        <v>31</v>
      </c>
      <c r="B38" s="31" t="s">
        <v>21</v>
      </c>
      <c r="C38" s="53"/>
      <c r="D38" s="59"/>
      <c r="E38" s="56"/>
      <c r="F38" s="59"/>
      <c r="G38" s="55"/>
      <c r="H38" s="59"/>
      <c r="I38" s="55"/>
      <c r="J38" s="61"/>
      <c r="K38" s="59"/>
      <c r="L38" s="55"/>
      <c r="M38" s="59"/>
      <c r="N38" s="55"/>
      <c r="O38" s="59">
        <v>85</v>
      </c>
      <c r="P38" s="55"/>
      <c r="Q38" s="59"/>
      <c r="R38" s="55"/>
      <c r="S38" s="59"/>
      <c r="T38" s="55"/>
      <c r="U38" s="59"/>
      <c r="V38" s="55"/>
      <c r="W38" s="61"/>
      <c r="X38" s="59"/>
      <c r="Y38" s="55"/>
      <c r="Z38" s="61"/>
      <c r="AA38" s="59"/>
      <c r="AB38" s="55"/>
      <c r="AC38" s="61"/>
      <c r="AD38" s="59"/>
      <c r="AE38" s="26"/>
      <c r="AF38" s="26"/>
      <c r="AG38" s="26">
        <v>85</v>
      </c>
      <c r="AH38" s="18">
        <f t="shared" si="1"/>
        <v>85</v>
      </c>
    </row>
    <row r="39" spans="1:34" ht="13.8" x14ac:dyDescent="0.25">
      <c r="A39" s="52">
        <v>31</v>
      </c>
      <c r="B39" s="31" t="s">
        <v>114</v>
      </c>
      <c r="C39" s="53"/>
      <c r="D39" s="59"/>
      <c r="E39" s="56"/>
      <c r="F39" s="59"/>
      <c r="G39" s="55"/>
      <c r="H39" s="59"/>
      <c r="I39" s="55"/>
      <c r="J39" s="61"/>
      <c r="K39" s="59"/>
      <c r="L39" s="55"/>
      <c r="M39" s="59"/>
      <c r="N39" s="55"/>
      <c r="O39" s="59">
        <v>85</v>
      </c>
      <c r="P39" s="55"/>
      <c r="Q39" s="59"/>
      <c r="R39" s="55"/>
      <c r="S39" s="59"/>
      <c r="T39" s="55"/>
      <c r="U39" s="59"/>
      <c r="V39" s="55"/>
      <c r="W39" s="61"/>
      <c r="X39" s="59"/>
      <c r="Y39" s="55"/>
      <c r="Z39" s="61"/>
      <c r="AA39" s="59"/>
      <c r="AB39" s="55"/>
      <c r="AC39" s="61"/>
      <c r="AD39" s="59"/>
      <c r="AE39" s="26"/>
      <c r="AF39" s="26"/>
      <c r="AG39" s="26">
        <v>85</v>
      </c>
      <c r="AH39" s="18">
        <f t="shared" si="1"/>
        <v>85</v>
      </c>
    </row>
    <row r="40" spans="1:34" ht="13.8" x14ac:dyDescent="0.25">
      <c r="A40" s="52">
        <v>35</v>
      </c>
      <c r="B40" s="27" t="s">
        <v>56</v>
      </c>
      <c r="C40" s="53"/>
      <c r="D40" s="59"/>
      <c r="E40" s="54"/>
      <c r="F40" s="59"/>
      <c r="G40" s="55"/>
      <c r="H40" s="59"/>
      <c r="I40" s="55"/>
      <c r="J40" s="61"/>
      <c r="K40" s="59"/>
      <c r="L40" s="55"/>
      <c r="M40" s="59"/>
      <c r="N40" s="55"/>
      <c r="O40" s="59"/>
      <c r="P40" s="55"/>
      <c r="Q40" s="59"/>
      <c r="R40" s="55"/>
      <c r="S40" s="59"/>
      <c r="T40" s="55"/>
      <c r="U40" s="59">
        <v>75</v>
      </c>
      <c r="V40" s="55"/>
      <c r="W40" s="61"/>
      <c r="X40" s="59"/>
      <c r="Y40" s="55"/>
      <c r="Z40" s="61"/>
      <c r="AA40" s="59"/>
      <c r="AB40" s="55"/>
      <c r="AC40" s="61"/>
      <c r="AD40" s="59"/>
      <c r="AE40" s="26"/>
      <c r="AF40" s="26"/>
      <c r="AG40" s="26">
        <v>75</v>
      </c>
      <c r="AH40" s="18">
        <f t="shared" si="1"/>
        <v>75</v>
      </c>
    </row>
    <row r="41" spans="1:34" ht="13.8" x14ac:dyDescent="0.25">
      <c r="A41" s="52">
        <v>35</v>
      </c>
      <c r="B41" s="29" t="s">
        <v>3</v>
      </c>
      <c r="C41" s="53"/>
      <c r="D41" s="59"/>
      <c r="E41" s="54"/>
      <c r="F41" s="59"/>
      <c r="G41" s="55"/>
      <c r="H41" s="59"/>
      <c r="I41" s="55"/>
      <c r="J41" s="61"/>
      <c r="K41" s="59"/>
      <c r="L41" s="55"/>
      <c r="M41" s="59"/>
      <c r="N41" s="55"/>
      <c r="O41" s="59"/>
      <c r="P41" s="55"/>
      <c r="Q41" s="59"/>
      <c r="R41" s="55"/>
      <c r="S41" s="59"/>
      <c r="T41" s="55"/>
      <c r="U41" s="59">
        <v>75</v>
      </c>
      <c r="V41" s="55"/>
      <c r="W41" s="61"/>
      <c r="X41" s="59"/>
      <c r="Y41" s="55"/>
      <c r="Z41" s="61"/>
      <c r="AA41" s="59"/>
      <c r="AB41" s="55"/>
      <c r="AC41" s="61"/>
      <c r="AD41" s="59"/>
      <c r="AE41" s="26"/>
      <c r="AF41" s="26"/>
      <c r="AG41" s="26">
        <v>75</v>
      </c>
      <c r="AH41" s="18">
        <f t="shared" si="1"/>
        <v>75</v>
      </c>
    </row>
    <row r="42" spans="1:34" ht="13.8" x14ac:dyDescent="0.25">
      <c r="A42" s="52">
        <v>35</v>
      </c>
      <c r="B42" s="27" t="s">
        <v>64</v>
      </c>
      <c r="C42" s="53"/>
      <c r="D42" s="59"/>
      <c r="E42" s="54"/>
      <c r="F42" s="59"/>
      <c r="G42" s="55"/>
      <c r="H42" s="59"/>
      <c r="I42" s="55"/>
      <c r="J42" s="61"/>
      <c r="K42" s="59"/>
      <c r="L42" s="55"/>
      <c r="M42" s="59"/>
      <c r="N42" s="55"/>
      <c r="O42" s="59"/>
      <c r="P42" s="55"/>
      <c r="Q42" s="59"/>
      <c r="R42" s="55"/>
      <c r="S42" s="59"/>
      <c r="T42" s="55"/>
      <c r="U42" s="59">
        <v>75</v>
      </c>
      <c r="V42" s="55"/>
      <c r="W42" s="61"/>
      <c r="X42" s="59"/>
      <c r="Y42" s="55"/>
      <c r="Z42" s="61"/>
      <c r="AA42" s="59"/>
      <c r="AB42" s="55"/>
      <c r="AC42" s="61"/>
      <c r="AD42" s="59"/>
      <c r="AE42" s="26"/>
      <c r="AF42" s="26"/>
      <c r="AG42" s="26">
        <v>75</v>
      </c>
      <c r="AH42" s="18">
        <f t="shared" si="1"/>
        <v>75</v>
      </c>
    </row>
    <row r="43" spans="1:34" ht="13.8" x14ac:dyDescent="0.25">
      <c r="A43" s="26">
        <v>35</v>
      </c>
      <c r="B43" s="28" t="s">
        <v>43</v>
      </c>
      <c r="C43" s="53"/>
      <c r="D43" s="59"/>
      <c r="E43" s="55"/>
      <c r="F43" s="59"/>
      <c r="G43" s="55"/>
      <c r="H43" s="59"/>
      <c r="I43" s="55"/>
      <c r="J43" s="61"/>
      <c r="K43" s="59"/>
      <c r="L43" s="55"/>
      <c r="M43" s="59"/>
      <c r="N43" s="55"/>
      <c r="O43" s="59"/>
      <c r="P43" s="55"/>
      <c r="Q43" s="59"/>
      <c r="R43" s="55"/>
      <c r="S43" s="59"/>
      <c r="T43" s="55"/>
      <c r="U43" s="59">
        <v>75</v>
      </c>
      <c r="V43" s="55"/>
      <c r="W43" s="61"/>
      <c r="X43" s="59"/>
      <c r="Y43" s="55"/>
      <c r="Z43" s="61"/>
      <c r="AA43" s="59"/>
      <c r="AB43" s="55"/>
      <c r="AC43" s="61"/>
      <c r="AD43" s="59"/>
      <c r="AE43" s="26"/>
      <c r="AF43" s="26"/>
      <c r="AG43" s="26">
        <v>75</v>
      </c>
      <c r="AH43" s="18">
        <f t="shared" si="1"/>
        <v>75</v>
      </c>
    </row>
    <row r="44" spans="1:34" ht="13.8" x14ac:dyDescent="0.25">
      <c r="A44" s="52">
        <v>35</v>
      </c>
      <c r="B44" s="29" t="s">
        <v>53</v>
      </c>
      <c r="C44" s="53"/>
      <c r="D44" s="59"/>
      <c r="E44" s="54"/>
      <c r="F44" s="59"/>
      <c r="G44" s="55"/>
      <c r="H44" s="59"/>
      <c r="I44" s="55"/>
      <c r="J44" s="61"/>
      <c r="K44" s="59"/>
      <c r="L44" s="55"/>
      <c r="M44" s="59"/>
      <c r="N44" s="55"/>
      <c r="O44" s="59"/>
      <c r="P44" s="55"/>
      <c r="Q44" s="59"/>
      <c r="R44" s="55"/>
      <c r="S44" s="59"/>
      <c r="T44" s="55"/>
      <c r="U44" s="59">
        <v>75</v>
      </c>
      <c r="V44" s="55"/>
      <c r="W44" s="61"/>
      <c r="X44" s="59"/>
      <c r="Y44" s="55"/>
      <c r="Z44" s="61"/>
      <c r="AA44" s="59"/>
      <c r="AB44" s="55"/>
      <c r="AC44" s="61"/>
      <c r="AD44" s="59"/>
      <c r="AE44" s="26"/>
      <c r="AF44" s="26"/>
      <c r="AG44" s="26">
        <v>75</v>
      </c>
      <c r="AH44" s="18">
        <f t="shared" si="1"/>
        <v>75</v>
      </c>
    </row>
    <row r="45" spans="1:34" ht="13.8" x14ac:dyDescent="0.25">
      <c r="A45" s="26">
        <v>40</v>
      </c>
      <c r="B45" s="29" t="s">
        <v>41</v>
      </c>
      <c r="C45" s="53"/>
      <c r="D45" s="59"/>
      <c r="E45" s="54"/>
      <c r="F45" s="59"/>
      <c r="G45" s="55"/>
      <c r="H45" s="59"/>
      <c r="I45" s="55"/>
      <c r="J45" s="61"/>
      <c r="K45" s="59"/>
      <c r="L45" s="55"/>
      <c r="M45" s="59">
        <v>63</v>
      </c>
      <c r="N45" s="55"/>
      <c r="O45" s="59"/>
      <c r="P45" s="55"/>
      <c r="Q45" s="59"/>
      <c r="R45" s="55"/>
      <c r="S45" s="59"/>
      <c r="T45" s="55"/>
      <c r="U45" s="59"/>
      <c r="V45" s="55"/>
      <c r="W45" s="61"/>
      <c r="X45" s="59"/>
      <c r="Y45" s="55"/>
      <c r="Z45" s="61"/>
      <c r="AA45" s="59"/>
      <c r="AB45" s="55"/>
      <c r="AC45" s="61"/>
      <c r="AD45" s="59"/>
      <c r="AE45" s="26"/>
      <c r="AF45" s="26"/>
      <c r="AG45" s="26">
        <v>63</v>
      </c>
      <c r="AH45" s="18">
        <f t="shared" si="1"/>
        <v>63</v>
      </c>
    </row>
    <row r="46" spans="1:34" ht="13.8" x14ac:dyDescent="0.25">
      <c r="A46" s="52">
        <v>41</v>
      </c>
      <c r="B46" s="28" t="s">
        <v>37</v>
      </c>
      <c r="C46" s="53"/>
      <c r="D46" s="59"/>
      <c r="E46" s="55"/>
      <c r="F46" s="59"/>
      <c r="G46" s="55"/>
      <c r="H46" s="59"/>
      <c r="I46" s="55"/>
      <c r="J46" s="61"/>
      <c r="K46" s="59"/>
      <c r="L46" s="55"/>
      <c r="M46" s="59"/>
      <c r="N46" s="55"/>
      <c r="O46" s="59"/>
      <c r="P46" s="55"/>
      <c r="Q46" s="59"/>
      <c r="R46" s="55"/>
      <c r="S46" s="59"/>
      <c r="T46" s="55"/>
      <c r="U46" s="59">
        <v>37</v>
      </c>
      <c r="V46" s="55"/>
      <c r="W46" s="61"/>
      <c r="X46" s="59"/>
      <c r="Y46" s="55"/>
      <c r="Z46" s="61"/>
      <c r="AA46" s="59"/>
      <c r="AB46" s="55"/>
      <c r="AC46" s="61"/>
      <c r="AD46" s="59"/>
      <c r="AE46" s="26"/>
      <c r="AF46" s="26"/>
      <c r="AG46" s="26">
        <v>37</v>
      </c>
      <c r="AH46" s="18">
        <f t="shared" si="1"/>
        <v>37</v>
      </c>
    </row>
    <row r="47" spans="1:34" ht="13.8" x14ac:dyDescent="0.25">
      <c r="A47" s="107"/>
      <c r="B47" s="26"/>
      <c r="C47" s="53"/>
      <c r="D47" s="59"/>
      <c r="E47" s="55"/>
      <c r="F47" s="59"/>
      <c r="G47" s="55"/>
      <c r="H47" s="59"/>
      <c r="I47" s="55"/>
      <c r="J47" s="61"/>
      <c r="K47" s="59"/>
      <c r="L47" s="55"/>
      <c r="M47" s="59"/>
      <c r="N47" s="55"/>
      <c r="O47" s="59"/>
      <c r="P47" s="55"/>
      <c r="Q47" s="59"/>
      <c r="R47" s="55"/>
      <c r="S47" s="59"/>
      <c r="T47" s="55"/>
      <c r="U47" s="59"/>
      <c r="V47" s="55"/>
      <c r="W47" s="61"/>
      <c r="X47" s="59"/>
      <c r="Y47" s="55"/>
      <c r="Z47" s="61"/>
      <c r="AA47" s="59"/>
      <c r="AB47" s="55"/>
      <c r="AC47" s="61"/>
      <c r="AD47" s="59"/>
      <c r="AE47" s="26"/>
      <c r="AF47" s="26"/>
      <c r="AG47" s="26"/>
      <c r="AH47" s="18"/>
    </row>
    <row r="48" spans="1:34" ht="13.8" x14ac:dyDescent="0.25">
      <c r="A48" s="107"/>
      <c r="B48" s="26"/>
      <c r="C48" s="53"/>
      <c r="D48" s="59"/>
      <c r="E48" s="55"/>
      <c r="F48" s="59"/>
      <c r="G48" s="55"/>
      <c r="H48" s="59"/>
      <c r="I48" s="55"/>
      <c r="J48" s="61"/>
      <c r="K48" s="59"/>
      <c r="L48" s="55"/>
      <c r="M48" s="59"/>
      <c r="N48" s="55"/>
      <c r="O48" s="59"/>
      <c r="P48" s="55"/>
      <c r="Q48" s="59"/>
      <c r="R48" s="55"/>
      <c r="S48" s="59"/>
      <c r="T48" s="55"/>
      <c r="U48" s="59"/>
      <c r="V48" s="55"/>
      <c r="W48" s="61"/>
      <c r="X48" s="59"/>
      <c r="Y48" s="55"/>
      <c r="Z48" s="61"/>
      <c r="AA48" s="59"/>
      <c r="AB48" s="55"/>
      <c r="AC48" s="61"/>
      <c r="AD48" s="59"/>
      <c r="AE48" s="26"/>
      <c r="AF48" s="26"/>
      <c r="AG48" s="26"/>
      <c r="AH48" s="18"/>
    </row>
    <row r="49" spans="1:34" ht="13.8" x14ac:dyDescent="0.25">
      <c r="A49" s="108"/>
      <c r="B49" s="26"/>
      <c r="C49" s="53"/>
      <c r="D49" s="59"/>
      <c r="E49" s="54"/>
      <c r="F49" s="59"/>
      <c r="G49" s="55"/>
      <c r="H49" s="59"/>
      <c r="I49" s="55"/>
      <c r="J49" s="61"/>
      <c r="K49" s="59"/>
      <c r="L49" s="55"/>
      <c r="M49" s="59"/>
      <c r="N49" s="55"/>
      <c r="O49" s="59"/>
      <c r="P49" s="55"/>
      <c r="Q49" s="59"/>
      <c r="R49" s="55"/>
      <c r="S49" s="59"/>
      <c r="T49" s="55"/>
      <c r="U49" s="59"/>
      <c r="V49" s="55"/>
      <c r="W49" s="61"/>
      <c r="X49" s="59"/>
      <c r="Y49" s="55"/>
      <c r="Z49" s="61"/>
      <c r="AA49" s="59"/>
      <c r="AB49" s="55"/>
      <c r="AC49" s="61"/>
      <c r="AD49" s="59"/>
      <c r="AE49" s="26"/>
      <c r="AF49" s="26"/>
      <c r="AG49" s="26"/>
      <c r="AH49" s="18"/>
    </row>
    <row r="50" spans="1:34" ht="13.8" x14ac:dyDescent="0.25">
      <c r="A50" s="107"/>
      <c r="B50" s="26"/>
      <c r="C50" s="53"/>
      <c r="D50" s="59"/>
      <c r="E50" s="55"/>
      <c r="F50" s="59"/>
      <c r="G50" s="55"/>
      <c r="H50" s="59"/>
      <c r="I50" s="55"/>
      <c r="J50" s="61"/>
      <c r="K50" s="59"/>
      <c r="L50" s="55"/>
      <c r="M50" s="59"/>
      <c r="N50" s="55"/>
      <c r="O50" s="59"/>
      <c r="P50" s="55"/>
      <c r="Q50" s="59"/>
      <c r="R50" s="55"/>
      <c r="S50" s="59"/>
      <c r="T50" s="55"/>
      <c r="U50" s="59"/>
      <c r="V50" s="55"/>
      <c r="W50" s="61"/>
      <c r="X50" s="59"/>
      <c r="Y50" s="55"/>
      <c r="Z50" s="61"/>
      <c r="AA50" s="59"/>
      <c r="AB50" s="55"/>
      <c r="AC50" s="61"/>
      <c r="AD50" s="59"/>
      <c r="AE50" s="26"/>
      <c r="AF50" s="26"/>
      <c r="AG50" s="26"/>
      <c r="AH50" s="18"/>
    </row>
    <row r="51" spans="1:34" ht="13.8" x14ac:dyDescent="0.25">
      <c r="A51" s="108"/>
      <c r="B51" s="26"/>
      <c r="C51" s="53"/>
      <c r="D51" s="59"/>
      <c r="E51" s="55"/>
      <c r="F51" s="59"/>
      <c r="G51" s="55"/>
      <c r="H51" s="59"/>
      <c r="I51" s="55"/>
      <c r="J51" s="61"/>
      <c r="K51" s="59"/>
      <c r="L51" s="55"/>
      <c r="M51" s="59"/>
      <c r="N51" s="55"/>
      <c r="O51" s="59"/>
      <c r="P51" s="55"/>
      <c r="Q51" s="59"/>
      <c r="R51" s="55"/>
      <c r="S51" s="59"/>
      <c r="T51" s="55"/>
      <c r="U51" s="59"/>
      <c r="V51" s="55"/>
      <c r="W51" s="61"/>
      <c r="X51" s="59"/>
      <c r="Y51" s="55"/>
      <c r="Z51" s="61"/>
      <c r="AA51" s="59"/>
      <c r="AB51" s="55"/>
      <c r="AC51" s="61"/>
      <c r="AD51" s="59"/>
      <c r="AE51" s="26"/>
      <c r="AF51" s="26"/>
      <c r="AG51" s="26"/>
      <c r="AH51" s="18"/>
    </row>
    <row r="52" spans="1:34" ht="13.8" x14ac:dyDescent="0.25">
      <c r="A52" s="107"/>
      <c r="B52" s="26"/>
      <c r="C52" s="53"/>
      <c r="D52" s="59"/>
      <c r="E52" s="54"/>
      <c r="F52" s="59"/>
      <c r="G52" s="55"/>
      <c r="H52" s="59"/>
      <c r="I52" s="55"/>
      <c r="J52" s="61"/>
      <c r="K52" s="59"/>
      <c r="L52" s="55"/>
      <c r="M52" s="59"/>
      <c r="N52" s="55"/>
      <c r="O52" s="59"/>
      <c r="P52" s="55"/>
      <c r="Q52" s="59"/>
      <c r="R52" s="55"/>
      <c r="S52" s="59"/>
      <c r="T52" s="55"/>
      <c r="U52" s="59"/>
      <c r="V52" s="55"/>
      <c r="W52" s="61"/>
      <c r="X52" s="59"/>
      <c r="Y52" s="55"/>
      <c r="Z52" s="61"/>
      <c r="AA52" s="59"/>
      <c r="AB52" s="55"/>
      <c r="AC52" s="61"/>
      <c r="AD52" s="59"/>
      <c r="AE52" s="26"/>
      <c r="AF52" s="26"/>
      <c r="AG52" s="26"/>
      <c r="AH52" s="18"/>
    </row>
    <row r="53" spans="1:34" ht="13.8" x14ac:dyDescent="0.25">
      <c r="A53" s="108"/>
      <c r="B53" s="26"/>
      <c r="C53" s="53"/>
      <c r="D53" s="59"/>
      <c r="E53" s="55"/>
      <c r="F53" s="59"/>
      <c r="G53" s="55"/>
      <c r="H53" s="59"/>
      <c r="I53" s="55"/>
      <c r="J53" s="61"/>
      <c r="K53" s="59"/>
      <c r="L53" s="55"/>
      <c r="M53" s="59"/>
      <c r="N53" s="55"/>
      <c r="O53" s="59"/>
      <c r="P53" s="55"/>
      <c r="Q53" s="59"/>
      <c r="R53" s="55"/>
      <c r="S53" s="59"/>
      <c r="T53" s="55"/>
      <c r="U53" s="59"/>
      <c r="V53" s="55"/>
      <c r="W53" s="61"/>
      <c r="X53" s="59"/>
      <c r="Y53" s="55"/>
      <c r="Z53" s="61"/>
      <c r="AA53" s="59"/>
      <c r="AB53" s="55"/>
      <c r="AC53" s="61"/>
      <c r="AD53" s="59"/>
      <c r="AE53" s="26"/>
      <c r="AF53" s="26"/>
      <c r="AG53" s="26"/>
      <c r="AH53" s="18"/>
    </row>
    <row r="54" spans="1:34" ht="13.8" x14ac:dyDescent="0.25">
      <c r="A54" s="108"/>
      <c r="B54" s="26"/>
      <c r="C54" s="53"/>
      <c r="D54" s="59"/>
      <c r="E54" s="55"/>
      <c r="F54" s="59"/>
      <c r="G54" s="55"/>
      <c r="H54" s="59"/>
      <c r="I54" s="55"/>
      <c r="J54" s="61"/>
      <c r="K54" s="59"/>
      <c r="L54" s="55"/>
      <c r="M54" s="59"/>
      <c r="N54" s="55"/>
      <c r="O54" s="59"/>
      <c r="P54" s="55"/>
      <c r="Q54" s="59"/>
      <c r="R54" s="55"/>
      <c r="S54" s="59"/>
      <c r="T54" s="55"/>
      <c r="U54" s="59"/>
      <c r="V54" s="55"/>
      <c r="W54" s="61"/>
      <c r="X54" s="59"/>
      <c r="Y54" s="55"/>
      <c r="Z54" s="61"/>
      <c r="AA54" s="59"/>
      <c r="AB54" s="55"/>
      <c r="AC54" s="61"/>
      <c r="AD54" s="59"/>
      <c r="AE54" s="26"/>
      <c r="AF54" s="26"/>
      <c r="AG54" s="26"/>
      <c r="AH54" s="18"/>
    </row>
    <row r="55" spans="1:34" ht="13.8" x14ac:dyDescent="0.25">
      <c r="A55" s="108"/>
      <c r="B55" s="26"/>
      <c r="C55" s="53"/>
      <c r="D55" s="59"/>
      <c r="E55" s="55"/>
      <c r="F55" s="59"/>
      <c r="G55" s="55"/>
      <c r="H55" s="59"/>
      <c r="I55" s="55"/>
      <c r="J55" s="61"/>
      <c r="K55" s="59"/>
      <c r="L55" s="55"/>
      <c r="M55" s="59"/>
      <c r="N55" s="55"/>
      <c r="O55" s="59"/>
      <c r="P55" s="55"/>
      <c r="Q55" s="59"/>
      <c r="R55" s="55"/>
      <c r="S55" s="59"/>
      <c r="T55" s="55"/>
      <c r="U55" s="59"/>
      <c r="V55" s="55"/>
      <c r="W55" s="61"/>
      <c r="X55" s="59"/>
      <c r="Y55" s="55"/>
      <c r="Z55" s="61"/>
      <c r="AA55" s="59"/>
      <c r="AB55" s="55"/>
      <c r="AC55" s="61"/>
      <c r="AD55" s="59"/>
      <c r="AE55" s="26"/>
      <c r="AF55" s="26"/>
      <c r="AG55" s="26"/>
      <c r="AH55" s="18"/>
    </row>
    <row r="56" spans="1:34" ht="13.8" x14ac:dyDescent="0.25">
      <c r="A56" s="108"/>
      <c r="B56" s="26"/>
      <c r="C56" s="53"/>
      <c r="D56" s="59"/>
      <c r="E56" s="55"/>
      <c r="F56" s="59"/>
      <c r="G56" s="55"/>
      <c r="H56" s="59"/>
      <c r="I56" s="55"/>
      <c r="J56" s="61"/>
      <c r="K56" s="59"/>
      <c r="L56" s="55"/>
      <c r="M56" s="59"/>
      <c r="N56" s="55"/>
      <c r="O56" s="59"/>
      <c r="P56" s="55"/>
      <c r="Q56" s="59"/>
      <c r="R56" s="55"/>
      <c r="S56" s="59"/>
      <c r="T56" s="55"/>
      <c r="U56" s="59"/>
      <c r="V56" s="55"/>
      <c r="W56" s="61"/>
      <c r="X56" s="59"/>
      <c r="Y56" s="55"/>
      <c r="Z56" s="61"/>
      <c r="AA56" s="59"/>
      <c r="AB56" s="55"/>
      <c r="AC56" s="61"/>
      <c r="AD56" s="59"/>
      <c r="AE56" s="26"/>
      <c r="AF56" s="26"/>
      <c r="AG56" s="26"/>
      <c r="AH56" s="18"/>
    </row>
    <row r="57" spans="1:34" ht="13.8" x14ac:dyDescent="0.25">
      <c r="A57" s="108"/>
      <c r="B57" s="26"/>
      <c r="C57" s="53"/>
      <c r="D57" s="59"/>
      <c r="E57" s="55"/>
      <c r="F57" s="59"/>
      <c r="G57" s="55"/>
      <c r="H57" s="59"/>
      <c r="I57" s="55"/>
      <c r="J57" s="61"/>
      <c r="K57" s="59"/>
      <c r="L57" s="55"/>
      <c r="M57" s="59"/>
      <c r="N57" s="55"/>
      <c r="O57" s="59"/>
      <c r="P57" s="55"/>
      <c r="Q57" s="59"/>
      <c r="R57" s="55"/>
      <c r="S57" s="59"/>
      <c r="T57" s="55"/>
      <c r="U57" s="59"/>
      <c r="V57" s="55"/>
      <c r="W57" s="61"/>
      <c r="X57" s="59"/>
      <c r="Y57" s="55"/>
      <c r="Z57" s="61"/>
      <c r="AA57" s="59"/>
      <c r="AB57" s="55"/>
      <c r="AC57" s="61"/>
      <c r="AD57" s="59"/>
      <c r="AE57" s="26"/>
      <c r="AF57" s="26"/>
      <c r="AG57" s="26"/>
      <c r="AH57" s="18"/>
    </row>
    <row r="58" spans="1:34" ht="13.8" x14ac:dyDescent="0.25">
      <c r="A58" s="28"/>
      <c r="B58" s="26"/>
      <c r="C58" s="53"/>
      <c r="D58" s="59"/>
      <c r="E58" s="55"/>
      <c r="F58" s="59"/>
      <c r="G58" s="55"/>
      <c r="H58" s="59"/>
      <c r="I58" s="55"/>
      <c r="J58" s="61"/>
      <c r="K58" s="59"/>
      <c r="L58" s="55"/>
      <c r="M58" s="59"/>
      <c r="N58" s="55"/>
      <c r="O58" s="59"/>
      <c r="P58" s="55"/>
      <c r="Q58" s="59"/>
      <c r="R58" s="55"/>
      <c r="S58" s="59"/>
      <c r="T58" s="55"/>
      <c r="U58" s="59"/>
      <c r="V58" s="55"/>
      <c r="W58" s="61"/>
      <c r="X58" s="59"/>
      <c r="Y58" s="55"/>
      <c r="Z58" s="61"/>
      <c r="AA58" s="59"/>
      <c r="AB58" s="55"/>
      <c r="AC58" s="61"/>
      <c r="AD58" s="59"/>
      <c r="AE58" s="26"/>
      <c r="AF58" s="26"/>
      <c r="AG58" s="26"/>
      <c r="AH58" s="18"/>
    </row>
    <row r="59" spans="1:34" ht="13.8" x14ac:dyDescent="0.25">
      <c r="A59" s="28"/>
      <c r="B59" s="26"/>
      <c r="C59" s="53"/>
      <c r="D59" s="59"/>
      <c r="E59" s="55"/>
      <c r="F59" s="59"/>
      <c r="G59" s="55"/>
      <c r="H59" s="59"/>
      <c r="I59" s="55"/>
      <c r="J59" s="61"/>
      <c r="K59" s="59"/>
      <c r="L59" s="55"/>
      <c r="M59" s="59"/>
      <c r="N59" s="55"/>
      <c r="O59" s="59"/>
      <c r="P59" s="55"/>
      <c r="Q59" s="59"/>
      <c r="R59" s="55"/>
      <c r="S59" s="59"/>
      <c r="T59" s="55"/>
      <c r="U59" s="59"/>
      <c r="V59" s="55"/>
      <c r="W59" s="61"/>
      <c r="X59" s="59"/>
      <c r="Y59" s="55"/>
      <c r="Z59" s="61"/>
      <c r="AA59" s="59"/>
      <c r="AB59" s="55"/>
      <c r="AC59" s="61"/>
      <c r="AD59" s="59"/>
      <c r="AE59" s="26"/>
      <c r="AF59" s="26"/>
      <c r="AG59" s="26"/>
      <c r="AH59" s="18"/>
    </row>
    <row r="60" spans="1:34" ht="13.8" x14ac:dyDescent="0.25">
      <c r="A60" s="28"/>
      <c r="B60" s="26"/>
      <c r="C60" s="53"/>
      <c r="D60" s="59"/>
      <c r="E60" s="55"/>
      <c r="F60" s="59"/>
      <c r="G60" s="55"/>
      <c r="H60" s="59"/>
      <c r="I60" s="55"/>
      <c r="J60" s="61"/>
      <c r="K60" s="59"/>
      <c r="L60" s="55"/>
      <c r="M60" s="59"/>
      <c r="N60" s="55"/>
      <c r="O60" s="59"/>
      <c r="P60" s="55"/>
      <c r="Q60" s="59"/>
      <c r="R60" s="55"/>
      <c r="S60" s="59"/>
      <c r="T60" s="55"/>
      <c r="U60" s="59"/>
      <c r="V60" s="55"/>
      <c r="W60" s="61"/>
      <c r="X60" s="59"/>
      <c r="Y60" s="55"/>
      <c r="Z60" s="61"/>
      <c r="AA60" s="59"/>
      <c r="AB60" s="55"/>
      <c r="AC60" s="61"/>
      <c r="AD60" s="59"/>
      <c r="AE60" s="26"/>
      <c r="AF60" s="26"/>
      <c r="AG60" s="26"/>
      <c r="AH60" s="18"/>
    </row>
    <row r="61" spans="1:34" ht="13.8" x14ac:dyDescent="0.25">
      <c r="A61" s="28"/>
      <c r="B61" s="26"/>
      <c r="C61" s="53"/>
      <c r="D61" s="59"/>
      <c r="E61" s="55"/>
      <c r="F61" s="59"/>
      <c r="G61" s="55"/>
      <c r="H61" s="59"/>
      <c r="I61" s="55"/>
      <c r="J61" s="61"/>
      <c r="K61" s="59"/>
      <c r="L61" s="55"/>
      <c r="M61" s="59"/>
      <c r="N61" s="55"/>
      <c r="O61" s="59"/>
      <c r="P61" s="55"/>
      <c r="Q61" s="59"/>
      <c r="R61" s="55"/>
      <c r="S61" s="59"/>
      <c r="T61" s="55"/>
      <c r="U61" s="59"/>
      <c r="V61" s="55"/>
      <c r="W61" s="61"/>
      <c r="X61" s="59"/>
      <c r="Y61" s="55"/>
      <c r="Z61" s="61"/>
      <c r="AA61" s="59"/>
      <c r="AB61" s="55"/>
      <c r="AC61" s="61"/>
      <c r="AD61" s="59"/>
      <c r="AE61" s="26"/>
      <c r="AF61" s="26"/>
      <c r="AG61" s="26"/>
      <c r="AH61" s="18"/>
    </row>
    <row r="62" spans="1:34" ht="13.8" x14ac:dyDescent="0.25">
      <c r="A62" s="28"/>
      <c r="B62" s="26"/>
      <c r="C62" s="53"/>
      <c r="D62" s="59"/>
      <c r="E62" s="55"/>
      <c r="F62" s="59"/>
      <c r="G62" s="55"/>
      <c r="H62" s="59"/>
      <c r="I62" s="55"/>
      <c r="J62" s="61"/>
      <c r="K62" s="59"/>
      <c r="L62" s="55"/>
      <c r="M62" s="59"/>
      <c r="N62" s="55"/>
      <c r="O62" s="59"/>
      <c r="P62" s="55"/>
      <c r="Q62" s="59"/>
      <c r="R62" s="55"/>
      <c r="S62" s="59"/>
      <c r="T62" s="55"/>
      <c r="U62" s="59"/>
      <c r="V62" s="55"/>
      <c r="W62" s="61"/>
      <c r="X62" s="59"/>
      <c r="Y62" s="55"/>
      <c r="Z62" s="61"/>
      <c r="AA62" s="59"/>
      <c r="AB62" s="55"/>
      <c r="AC62" s="61"/>
      <c r="AD62" s="59"/>
      <c r="AE62" s="26"/>
      <c r="AF62" s="26"/>
      <c r="AG62" s="26"/>
      <c r="AH62" s="18"/>
    </row>
  </sheetData>
  <sortState ref="A6:IT46">
    <sortCondition descending="1" ref="AH6:AH46"/>
  </sortState>
  <mergeCells count="18">
    <mergeCell ref="AH4:AH5"/>
    <mergeCell ref="I4:K4"/>
    <mergeCell ref="L4:M4"/>
    <mergeCell ref="B4:B5"/>
    <mergeCell ref="N4:O4"/>
    <mergeCell ref="E4:F4"/>
    <mergeCell ref="G4:H4"/>
    <mergeCell ref="AE4:AE5"/>
    <mergeCell ref="AF4:AF5"/>
    <mergeCell ref="AG4:AG5"/>
    <mergeCell ref="C4:D4"/>
    <mergeCell ref="P4:Q4"/>
    <mergeCell ref="R4:S4"/>
    <mergeCell ref="T4:U4"/>
    <mergeCell ref="V4:X4"/>
    <mergeCell ref="Y4:AA4"/>
    <mergeCell ref="AB4:AD4"/>
    <mergeCell ref="A4:A5"/>
  </mergeCells>
  <pageMargins left="0" right="0" top="0.23622047244094491" bottom="0.23622047244094491" header="0.23622047244094491" footer="0.23622047244094491"/>
  <pageSetup paperSize="9" scale="62" orientation="landscape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G59"/>
  <sheetViews>
    <sheetView workbookViewId="0"/>
  </sheetViews>
  <sheetFormatPr defaultRowHeight="13.2" x14ac:dyDescent="0.25"/>
  <cols>
    <col min="1" max="1" width="7.88671875" customWidth="1"/>
    <col min="2" max="3" width="9.33203125" customWidth="1"/>
    <col min="4" max="4" width="10.44140625" customWidth="1"/>
    <col min="5" max="5" width="24" customWidth="1"/>
    <col min="6" max="6" width="8.33203125" customWidth="1"/>
    <col min="7" max="7" width="12.5546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41" ht="17.399999999999999" x14ac:dyDescent="0.3">
      <c r="B2" s="8" t="s">
        <v>119</v>
      </c>
      <c r="C2" s="8"/>
      <c r="D2" s="8"/>
      <c r="G2" s="8"/>
      <c r="H2" s="9"/>
      <c r="I2" s="9"/>
      <c r="J2" s="7"/>
    </row>
    <row r="3" spans="1:241" ht="13.95" customHeight="1" thickBot="1" x14ac:dyDescent="0.35">
      <c r="A3" s="8"/>
      <c r="B3" s="8"/>
      <c r="C3" s="8"/>
      <c r="D3" s="8"/>
      <c r="E3" s="9"/>
      <c r="F3" s="9"/>
      <c r="G3" s="9"/>
      <c r="H3" s="9"/>
      <c r="I3" s="9"/>
      <c r="J3" s="7"/>
    </row>
    <row r="4" spans="1:241" ht="29.25" customHeight="1" thickBot="1" x14ac:dyDescent="0.3">
      <c r="A4" s="23" t="s">
        <v>0</v>
      </c>
      <c r="B4" s="23" t="s">
        <v>166</v>
      </c>
      <c r="C4" s="23" t="s">
        <v>128</v>
      </c>
      <c r="D4" s="23" t="s">
        <v>129</v>
      </c>
      <c r="E4" s="23" t="s">
        <v>124</v>
      </c>
      <c r="F4" s="23" t="s">
        <v>125</v>
      </c>
      <c r="G4" s="23" t="s">
        <v>126</v>
      </c>
      <c r="H4" s="23" t="s">
        <v>127</v>
      </c>
      <c r="I4" s="23" t="s">
        <v>133</v>
      </c>
      <c r="J4" s="10" t="s">
        <v>1</v>
      </c>
    </row>
    <row r="5" spans="1:241" ht="13.8" x14ac:dyDescent="0.25">
      <c r="A5" s="87" t="s">
        <v>2</v>
      </c>
      <c r="B5" s="67"/>
      <c r="C5" s="67"/>
      <c r="D5" s="99"/>
      <c r="E5" s="11"/>
      <c r="F5" s="21"/>
      <c r="G5" s="14"/>
      <c r="H5" s="14"/>
      <c r="I5" s="14"/>
      <c r="J5" s="152">
        <v>1740</v>
      </c>
      <c r="IG5" t="e">
        <f>SUM(#REF!)</f>
        <v>#REF!</v>
      </c>
    </row>
    <row r="6" spans="1:241" ht="13.95" customHeight="1" x14ac:dyDescent="0.25">
      <c r="A6" s="52" t="s">
        <v>146</v>
      </c>
      <c r="B6" s="71" t="s">
        <v>167</v>
      </c>
      <c r="C6" s="71" t="s">
        <v>130</v>
      </c>
      <c r="D6" s="71" t="s">
        <v>138</v>
      </c>
      <c r="E6" s="70" t="s">
        <v>123</v>
      </c>
      <c r="F6" s="12">
        <v>1993</v>
      </c>
      <c r="G6" s="17" t="s">
        <v>131</v>
      </c>
      <c r="H6" s="17" t="s">
        <v>132</v>
      </c>
      <c r="I6" s="17">
        <v>800</v>
      </c>
      <c r="J6" s="150"/>
      <c r="IG6" t="e">
        <f>SUM(#REF!)</f>
        <v>#REF!</v>
      </c>
    </row>
    <row r="7" spans="1:241" ht="13.95" customHeight="1" x14ac:dyDescent="0.25">
      <c r="A7" s="136" t="s">
        <v>147</v>
      </c>
      <c r="B7" s="79"/>
      <c r="C7" s="130" t="s">
        <v>141</v>
      </c>
      <c r="D7" s="139" t="s">
        <v>139</v>
      </c>
      <c r="E7" s="73" t="s">
        <v>142</v>
      </c>
      <c r="F7" s="16">
        <v>1996</v>
      </c>
      <c r="G7" s="127" t="s">
        <v>148</v>
      </c>
      <c r="H7" s="127" t="s">
        <v>149</v>
      </c>
      <c r="I7" s="127">
        <v>800</v>
      </c>
      <c r="J7" s="150"/>
      <c r="IG7" t="e">
        <f>SUM(#REF!)</f>
        <v>#REF!</v>
      </c>
    </row>
    <row r="8" spans="1:241" ht="13.8" x14ac:dyDescent="0.25">
      <c r="A8" s="137"/>
      <c r="B8" s="80"/>
      <c r="C8" s="131"/>
      <c r="D8" s="140"/>
      <c r="E8" s="73" t="s">
        <v>145</v>
      </c>
      <c r="F8" s="16">
        <v>1999</v>
      </c>
      <c r="G8" s="128"/>
      <c r="H8" s="128"/>
      <c r="I8" s="128"/>
      <c r="J8" s="150"/>
      <c r="IG8" t="e">
        <f>SUM(#REF!)</f>
        <v>#REF!</v>
      </c>
    </row>
    <row r="9" spans="1:241" ht="13.8" x14ac:dyDescent="0.25">
      <c r="A9" s="137"/>
      <c r="B9" s="71" t="s">
        <v>167</v>
      </c>
      <c r="C9" s="131"/>
      <c r="D9" s="140"/>
      <c r="E9" s="73" t="s">
        <v>144</v>
      </c>
      <c r="F9" s="16">
        <v>1991</v>
      </c>
      <c r="G9" s="128"/>
      <c r="H9" s="128"/>
      <c r="I9" s="128"/>
      <c r="J9" s="150"/>
    </row>
    <row r="10" spans="1:241" ht="13.8" x14ac:dyDescent="0.25">
      <c r="A10" s="138"/>
      <c r="B10" s="81"/>
      <c r="C10" s="132"/>
      <c r="D10" s="141"/>
      <c r="E10" s="73" t="s">
        <v>143</v>
      </c>
      <c r="F10" s="16">
        <v>1998</v>
      </c>
      <c r="G10" s="129"/>
      <c r="H10" s="129"/>
      <c r="I10" s="129"/>
      <c r="J10" s="150"/>
    </row>
    <row r="11" spans="1:241" ht="13.8" x14ac:dyDescent="0.25">
      <c r="A11" s="46" t="s">
        <v>161</v>
      </c>
      <c r="B11" s="76" t="s">
        <v>169</v>
      </c>
      <c r="C11" s="86" t="s">
        <v>150</v>
      </c>
      <c r="D11" s="97" t="s">
        <v>174</v>
      </c>
      <c r="E11" s="83" t="s">
        <v>175</v>
      </c>
      <c r="F11" s="16">
        <v>2000</v>
      </c>
      <c r="G11" s="17" t="s">
        <v>172</v>
      </c>
      <c r="H11" s="17" t="s">
        <v>137</v>
      </c>
      <c r="I11" s="17">
        <v>140</v>
      </c>
      <c r="J11" s="151"/>
    </row>
    <row r="12" spans="1:241" ht="13.8" x14ac:dyDescent="0.25">
      <c r="A12" s="88" t="s">
        <v>47</v>
      </c>
      <c r="B12" s="68"/>
      <c r="C12" s="68"/>
      <c r="D12" s="72"/>
      <c r="E12" s="12"/>
      <c r="F12" s="16"/>
      <c r="G12" s="17"/>
      <c r="H12" s="17"/>
      <c r="I12" s="17"/>
      <c r="J12" s="149">
        <v>3660</v>
      </c>
      <c r="IG12" t="e">
        <f>SUM(#REF!)</f>
        <v>#REF!</v>
      </c>
    </row>
    <row r="13" spans="1:241" ht="13.95" customHeight="1" x14ac:dyDescent="0.25">
      <c r="A13" s="52" t="s">
        <v>146</v>
      </c>
      <c r="B13" s="71" t="s">
        <v>167</v>
      </c>
      <c r="C13" s="71" t="s">
        <v>135</v>
      </c>
      <c r="D13" s="71" t="s">
        <v>140</v>
      </c>
      <c r="E13" s="73" t="s">
        <v>134</v>
      </c>
      <c r="F13" s="16">
        <v>1997</v>
      </c>
      <c r="G13" s="17" t="s">
        <v>136</v>
      </c>
      <c r="H13" s="17" t="s">
        <v>137</v>
      </c>
      <c r="I13" s="17">
        <v>800</v>
      </c>
      <c r="J13" s="150"/>
      <c r="IG13" t="e">
        <f>SUM(#REF!)</f>
        <v>#REF!</v>
      </c>
    </row>
    <row r="14" spans="1:241" ht="13.8" x14ac:dyDescent="0.25">
      <c r="A14" s="136" t="s">
        <v>147</v>
      </c>
      <c r="B14" s="130" t="s">
        <v>167</v>
      </c>
      <c r="C14" s="130" t="s">
        <v>150</v>
      </c>
      <c r="D14" s="139" t="s">
        <v>155</v>
      </c>
      <c r="E14" s="73" t="s">
        <v>151</v>
      </c>
      <c r="F14" s="16">
        <v>1995</v>
      </c>
      <c r="G14" s="127" t="s">
        <v>156</v>
      </c>
      <c r="H14" s="127" t="s">
        <v>149</v>
      </c>
      <c r="I14" s="127">
        <v>800</v>
      </c>
      <c r="J14" s="150"/>
      <c r="IG14" t="e">
        <f>SUM(#REF!)</f>
        <v>#REF!</v>
      </c>
    </row>
    <row r="15" spans="1:241" ht="13.8" x14ac:dyDescent="0.25">
      <c r="A15" s="137"/>
      <c r="B15" s="131"/>
      <c r="C15" s="131"/>
      <c r="D15" s="131"/>
      <c r="E15" s="73" t="s">
        <v>152</v>
      </c>
      <c r="F15" s="16">
        <v>1997</v>
      </c>
      <c r="G15" s="128"/>
      <c r="H15" s="128"/>
      <c r="I15" s="128"/>
      <c r="J15" s="150"/>
      <c r="IG15" t="e">
        <f>SUM(#REF!)</f>
        <v>#REF!</v>
      </c>
    </row>
    <row r="16" spans="1:241" ht="13.8" x14ac:dyDescent="0.25">
      <c r="A16" s="137"/>
      <c r="B16" s="131"/>
      <c r="C16" s="131"/>
      <c r="D16" s="131"/>
      <c r="E16" s="73" t="s">
        <v>153</v>
      </c>
      <c r="F16" s="16">
        <v>1996</v>
      </c>
      <c r="G16" s="128"/>
      <c r="H16" s="128"/>
      <c r="I16" s="128"/>
      <c r="J16" s="150"/>
      <c r="IG16" t="e">
        <f>SUM(#REF!)</f>
        <v>#REF!</v>
      </c>
    </row>
    <row r="17" spans="1:241" ht="13.8" x14ac:dyDescent="0.25">
      <c r="A17" s="138"/>
      <c r="B17" s="132"/>
      <c r="C17" s="132"/>
      <c r="D17" s="132"/>
      <c r="E17" s="77" t="s">
        <v>154</v>
      </c>
      <c r="F17" s="16">
        <v>1998</v>
      </c>
      <c r="G17" s="129"/>
      <c r="H17" s="129"/>
      <c r="I17" s="129"/>
      <c r="J17" s="150"/>
      <c r="IG17" t="e">
        <f>SUM(#REF!)</f>
        <v>#REF!</v>
      </c>
    </row>
    <row r="18" spans="1:241" ht="13.8" x14ac:dyDescent="0.25">
      <c r="A18" s="145" t="s">
        <v>161</v>
      </c>
      <c r="B18" s="130" t="s">
        <v>167</v>
      </c>
      <c r="C18" s="130" t="s">
        <v>141</v>
      </c>
      <c r="D18" s="133"/>
      <c r="E18" s="83" t="s">
        <v>162</v>
      </c>
      <c r="F18" s="16">
        <v>1991</v>
      </c>
      <c r="G18" s="127" t="s">
        <v>148</v>
      </c>
      <c r="H18" s="127" t="s">
        <v>149</v>
      </c>
      <c r="I18" s="127">
        <v>800</v>
      </c>
      <c r="J18" s="150"/>
      <c r="IG18" t="e">
        <f>SUM(#REF!)</f>
        <v>#REF!</v>
      </c>
    </row>
    <row r="19" spans="1:241" ht="13.8" x14ac:dyDescent="0.25">
      <c r="A19" s="146"/>
      <c r="B19" s="131"/>
      <c r="C19" s="131"/>
      <c r="D19" s="134"/>
      <c r="E19" s="73" t="s">
        <v>163</v>
      </c>
      <c r="F19" s="16">
        <v>1994</v>
      </c>
      <c r="G19" s="128"/>
      <c r="H19" s="128"/>
      <c r="I19" s="128"/>
      <c r="J19" s="150"/>
      <c r="IG19" t="e">
        <f>SUM(#REF!)</f>
        <v>#REF!</v>
      </c>
    </row>
    <row r="20" spans="1:241" ht="13.8" x14ac:dyDescent="0.25">
      <c r="A20" s="146"/>
      <c r="B20" s="131"/>
      <c r="C20" s="131"/>
      <c r="D20" s="134"/>
      <c r="E20" s="73" t="s">
        <v>164</v>
      </c>
      <c r="F20" s="16">
        <v>1999</v>
      </c>
      <c r="G20" s="128"/>
      <c r="H20" s="128"/>
      <c r="I20" s="128"/>
      <c r="J20" s="150"/>
    </row>
    <row r="21" spans="1:241" ht="13.8" x14ac:dyDescent="0.25">
      <c r="A21" s="147"/>
      <c r="B21" s="132"/>
      <c r="C21" s="132"/>
      <c r="D21" s="135"/>
      <c r="E21" s="73" t="s">
        <v>165</v>
      </c>
      <c r="F21" s="16">
        <v>1989</v>
      </c>
      <c r="G21" s="129"/>
      <c r="H21" s="129"/>
      <c r="I21" s="129"/>
      <c r="J21" s="150"/>
    </row>
    <row r="22" spans="1:241" ht="13.8" x14ac:dyDescent="0.25">
      <c r="A22" s="84" t="s">
        <v>168</v>
      </c>
      <c r="B22" s="81" t="s">
        <v>169</v>
      </c>
      <c r="C22" s="81" t="s">
        <v>135</v>
      </c>
      <c r="D22" s="85" t="s">
        <v>170</v>
      </c>
      <c r="E22" s="73" t="s">
        <v>171</v>
      </c>
      <c r="F22" s="16">
        <v>2000</v>
      </c>
      <c r="G22" s="82" t="s">
        <v>172</v>
      </c>
      <c r="H22" s="82" t="s">
        <v>137</v>
      </c>
      <c r="I22" s="82">
        <v>560</v>
      </c>
      <c r="J22" s="150"/>
    </row>
    <row r="23" spans="1:241" ht="13.8" x14ac:dyDescent="0.25">
      <c r="A23" s="46" t="s">
        <v>176</v>
      </c>
      <c r="B23" s="76" t="s">
        <v>169</v>
      </c>
      <c r="C23" s="86" t="s">
        <v>150</v>
      </c>
      <c r="D23" s="97" t="s">
        <v>174</v>
      </c>
      <c r="E23" s="83" t="s">
        <v>171</v>
      </c>
      <c r="F23" s="16">
        <v>2000</v>
      </c>
      <c r="G23" s="17" t="s">
        <v>172</v>
      </c>
      <c r="H23" s="17" t="s">
        <v>137</v>
      </c>
      <c r="I23" s="17">
        <v>140</v>
      </c>
      <c r="J23" s="150"/>
    </row>
    <row r="24" spans="1:241" ht="13.8" x14ac:dyDescent="0.25">
      <c r="A24" s="142" t="s">
        <v>188</v>
      </c>
      <c r="B24" s="130" t="s">
        <v>169</v>
      </c>
      <c r="C24" s="130" t="s">
        <v>150</v>
      </c>
      <c r="D24" s="127" t="s">
        <v>183</v>
      </c>
      <c r="E24" s="77" t="s">
        <v>184</v>
      </c>
      <c r="F24" s="16">
        <v>2003</v>
      </c>
      <c r="G24" s="127" t="s">
        <v>160</v>
      </c>
      <c r="H24" s="127" t="s">
        <v>149</v>
      </c>
      <c r="I24" s="127">
        <v>560</v>
      </c>
      <c r="J24" s="150"/>
    </row>
    <row r="25" spans="1:241" ht="13.8" x14ac:dyDescent="0.25">
      <c r="A25" s="143"/>
      <c r="B25" s="131"/>
      <c r="C25" s="131"/>
      <c r="D25" s="128"/>
      <c r="E25" s="73" t="s">
        <v>185</v>
      </c>
      <c r="F25" s="16">
        <v>2004</v>
      </c>
      <c r="G25" s="128"/>
      <c r="H25" s="128"/>
      <c r="I25" s="128"/>
      <c r="J25" s="150"/>
    </row>
    <row r="26" spans="1:241" ht="13.8" x14ac:dyDescent="0.25">
      <c r="A26" s="143"/>
      <c r="B26" s="131"/>
      <c r="C26" s="131"/>
      <c r="D26" s="128"/>
      <c r="E26" s="73" t="s">
        <v>186</v>
      </c>
      <c r="F26" s="16">
        <v>2004</v>
      </c>
      <c r="G26" s="128"/>
      <c r="H26" s="128"/>
      <c r="I26" s="128"/>
      <c r="J26" s="150"/>
    </row>
    <row r="27" spans="1:241" ht="13.8" x14ac:dyDescent="0.25">
      <c r="A27" s="144"/>
      <c r="B27" s="132"/>
      <c r="C27" s="132"/>
      <c r="D27" s="129"/>
      <c r="E27" s="77" t="s">
        <v>189</v>
      </c>
      <c r="F27" s="16">
        <v>2002</v>
      </c>
      <c r="G27" s="129"/>
      <c r="H27" s="129"/>
      <c r="I27" s="129"/>
      <c r="J27" s="151"/>
    </row>
    <row r="28" spans="1:241" ht="13.8" x14ac:dyDescent="0.25">
      <c r="A28" s="89" t="s">
        <v>7</v>
      </c>
      <c r="B28" s="69"/>
      <c r="C28" s="69"/>
      <c r="D28" s="100"/>
      <c r="E28" s="13"/>
      <c r="F28" s="16"/>
      <c r="G28" s="17"/>
      <c r="H28" s="17"/>
      <c r="I28" s="17"/>
      <c r="J28" s="149">
        <v>800</v>
      </c>
      <c r="IG28" t="e">
        <f>SUM(#REF!)</f>
        <v>#REF!</v>
      </c>
    </row>
    <row r="29" spans="1:241" ht="13.8" x14ac:dyDescent="0.25">
      <c r="A29" s="46" t="s">
        <v>146</v>
      </c>
      <c r="B29" s="71" t="s">
        <v>167</v>
      </c>
      <c r="C29" s="78" t="s">
        <v>157</v>
      </c>
      <c r="D29" s="76" t="s">
        <v>158</v>
      </c>
      <c r="E29" s="73" t="s">
        <v>159</v>
      </c>
      <c r="F29" s="16">
        <v>1993</v>
      </c>
      <c r="G29" s="17" t="s">
        <v>160</v>
      </c>
      <c r="H29" s="17" t="s">
        <v>137</v>
      </c>
      <c r="I29" s="17">
        <v>800</v>
      </c>
      <c r="J29" s="151"/>
      <c r="IG29" t="e">
        <f>SUM(#REF!)</f>
        <v>#REF!</v>
      </c>
    </row>
    <row r="30" spans="1:241" ht="13.8" x14ac:dyDescent="0.25">
      <c r="A30" s="88" t="s">
        <v>13</v>
      </c>
      <c r="B30" s="75"/>
      <c r="C30" s="68"/>
      <c r="D30" s="72"/>
      <c r="E30" s="12"/>
      <c r="F30" s="16"/>
      <c r="G30" s="17"/>
      <c r="H30" s="17"/>
      <c r="I30" s="17"/>
      <c r="J30" s="149">
        <v>140</v>
      </c>
      <c r="IG30" t="e">
        <f>SUM(#REF!)</f>
        <v>#REF!</v>
      </c>
    </row>
    <row r="31" spans="1:241" ht="13.8" x14ac:dyDescent="0.25">
      <c r="A31" s="46" t="s">
        <v>146</v>
      </c>
      <c r="B31" s="76" t="s">
        <v>169</v>
      </c>
      <c r="C31" s="86" t="s">
        <v>150</v>
      </c>
      <c r="D31" s="97" t="s">
        <v>174</v>
      </c>
      <c r="E31" s="13" t="s">
        <v>173</v>
      </c>
      <c r="F31" s="16">
        <v>2001</v>
      </c>
      <c r="G31" s="17" t="s">
        <v>172</v>
      </c>
      <c r="H31" s="17" t="s">
        <v>137</v>
      </c>
      <c r="I31" s="17">
        <v>140</v>
      </c>
      <c r="J31" s="151"/>
      <c r="IG31" t="e">
        <f>SUM(#REF!)</f>
        <v>#REF!</v>
      </c>
    </row>
    <row r="32" spans="1:241" ht="13.8" x14ac:dyDescent="0.25">
      <c r="A32" s="90" t="s">
        <v>15</v>
      </c>
      <c r="B32" s="74"/>
      <c r="C32" s="20"/>
      <c r="D32" s="98"/>
      <c r="E32" s="16"/>
      <c r="F32" s="16"/>
      <c r="G32" s="17"/>
      <c r="H32" s="17"/>
      <c r="I32" s="17"/>
      <c r="J32" s="149">
        <v>140</v>
      </c>
      <c r="IG32" t="e">
        <f>SUM(#REF!)</f>
        <v>#REF!</v>
      </c>
    </row>
    <row r="33" spans="1:241" ht="13.8" x14ac:dyDescent="0.25">
      <c r="A33" s="46" t="s">
        <v>146</v>
      </c>
      <c r="B33" s="76" t="s">
        <v>169</v>
      </c>
      <c r="C33" s="86" t="s">
        <v>150</v>
      </c>
      <c r="D33" s="97" t="s">
        <v>174</v>
      </c>
      <c r="E33" s="83" t="s">
        <v>177</v>
      </c>
      <c r="F33" s="16">
        <v>2000</v>
      </c>
      <c r="G33" s="17" t="s">
        <v>172</v>
      </c>
      <c r="H33" s="17" t="s">
        <v>137</v>
      </c>
      <c r="I33" s="17">
        <v>140</v>
      </c>
      <c r="J33" s="151"/>
      <c r="IG33" t="e">
        <f>SUM(#REF!)</f>
        <v>#REF!</v>
      </c>
    </row>
    <row r="34" spans="1:241" ht="13.8" x14ac:dyDescent="0.25">
      <c r="A34" s="91" t="s">
        <v>31</v>
      </c>
      <c r="B34" s="20"/>
      <c r="C34" s="20"/>
      <c r="D34" s="98"/>
      <c r="E34" s="16"/>
      <c r="F34" s="16"/>
      <c r="G34" s="17"/>
      <c r="H34" s="17"/>
      <c r="I34" s="17"/>
      <c r="J34" s="149">
        <v>560</v>
      </c>
      <c r="IG34" t="e">
        <f>SUM(#REF!)</f>
        <v>#REF!</v>
      </c>
    </row>
    <row r="35" spans="1:241" ht="13.8" x14ac:dyDescent="0.25">
      <c r="A35" s="142" t="s">
        <v>146</v>
      </c>
      <c r="B35" s="130" t="s">
        <v>169</v>
      </c>
      <c r="C35" s="130" t="s">
        <v>141</v>
      </c>
      <c r="D35" s="148" t="s">
        <v>178</v>
      </c>
      <c r="E35" s="77" t="s">
        <v>179</v>
      </c>
      <c r="F35" s="16">
        <v>2003</v>
      </c>
      <c r="G35" s="127" t="s">
        <v>148</v>
      </c>
      <c r="H35" s="127" t="s">
        <v>149</v>
      </c>
      <c r="I35" s="127">
        <v>560</v>
      </c>
      <c r="J35" s="150"/>
      <c r="IG35" t="e">
        <f>SUM(#REF!)</f>
        <v>#REF!</v>
      </c>
    </row>
    <row r="36" spans="1:241" ht="13.8" x14ac:dyDescent="0.25">
      <c r="A36" s="143"/>
      <c r="B36" s="131"/>
      <c r="C36" s="131"/>
      <c r="D36" s="128"/>
      <c r="E36" s="73" t="s">
        <v>180</v>
      </c>
      <c r="F36" s="16">
        <v>2003</v>
      </c>
      <c r="G36" s="128"/>
      <c r="H36" s="128"/>
      <c r="I36" s="128"/>
      <c r="J36" s="150"/>
      <c r="IG36" t="e">
        <f>SUM(#REF!)</f>
        <v>#REF!</v>
      </c>
    </row>
    <row r="37" spans="1:241" ht="13.8" x14ac:dyDescent="0.25">
      <c r="A37" s="143"/>
      <c r="B37" s="131"/>
      <c r="C37" s="131"/>
      <c r="D37" s="128"/>
      <c r="E37" s="73" t="s">
        <v>181</v>
      </c>
      <c r="F37" s="16">
        <v>2001</v>
      </c>
      <c r="G37" s="128"/>
      <c r="H37" s="128"/>
      <c r="I37" s="128"/>
      <c r="J37" s="150"/>
    </row>
    <row r="38" spans="1:241" ht="13.8" x14ac:dyDescent="0.25">
      <c r="A38" s="144"/>
      <c r="B38" s="132"/>
      <c r="C38" s="132"/>
      <c r="D38" s="129"/>
      <c r="E38" s="73" t="s">
        <v>182</v>
      </c>
      <c r="F38" s="16">
        <v>2002</v>
      </c>
      <c r="G38" s="129"/>
      <c r="H38" s="129"/>
      <c r="I38" s="129"/>
      <c r="J38" s="151"/>
      <c r="IG38" t="e">
        <f>SUM(#REF!)</f>
        <v>#REF!</v>
      </c>
    </row>
    <row r="39" spans="1:241" ht="13.8" x14ac:dyDescent="0.25">
      <c r="A39" s="91" t="s">
        <v>44</v>
      </c>
      <c r="B39" s="20"/>
      <c r="C39" s="20"/>
      <c r="D39" s="98"/>
      <c r="E39" s="16"/>
      <c r="F39" s="16"/>
      <c r="G39" s="17"/>
      <c r="H39" s="17"/>
      <c r="I39" s="17"/>
      <c r="J39" s="149">
        <v>560</v>
      </c>
      <c r="IG39" t="e">
        <f>SUM(#REF!)</f>
        <v>#REF!</v>
      </c>
    </row>
    <row r="40" spans="1:241" ht="13.8" x14ac:dyDescent="0.25">
      <c r="A40" s="136" t="s">
        <v>146</v>
      </c>
      <c r="B40" s="130" t="s">
        <v>169</v>
      </c>
      <c r="C40" s="130" t="s">
        <v>150</v>
      </c>
      <c r="D40" s="130" t="s">
        <v>190</v>
      </c>
      <c r="E40" s="73" t="s">
        <v>192</v>
      </c>
      <c r="F40" s="16">
        <v>2001</v>
      </c>
      <c r="G40" s="127" t="s">
        <v>191</v>
      </c>
      <c r="H40" s="127" t="s">
        <v>149</v>
      </c>
      <c r="I40" s="127">
        <v>560</v>
      </c>
      <c r="J40" s="150"/>
      <c r="IG40" t="e">
        <f>SUM(#REF!)</f>
        <v>#REF!</v>
      </c>
    </row>
    <row r="41" spans="1:241" ht="13.8" x14ac:dyDescent="0.25">
      <c r="A41" s="137"/>
      <c r="B41" s="131"/>
      <c r="C41" s="131"/>
      <c r="D41" s="131"/>
      <c r="E41" s="73" t="s">
        <v>193</v>
      </c>
      <c r="F41" s="16">
        <v>2002</v>
      </c>
      <c r="G41" s="128"/>
      <c r="H41" s="128"/>
      <c r="I41" s="128"/>
      <c r="J41" s="150"/>
      <c r="IG41" t="e">
        <f>SUM(#REF!)</f>
        <v>#REF!</v>
      </c>
    </row>
    <row r="42" spans="1:241" ht="13.8" x14ac:dyDescent="0.25">
      <c r="A42" s="137"/>
      <c r="B42" s="131"/>
      <c r="C42" s="131"/>
      <c r="D42" s="131"/>
      <c r="E42" s="77" t="s">
        <v>194</v>
      </c>
      <c r="F42" s="16">
        <v>2004</v>
      </c>
      <c r="G42" s="128"/>
      <c r="H42" s="128"/>
      <c r="I42" s="128"/>
      <c r="J42" s="150"/>
      <c r="IG42" t="e">
        <f>SUM(#REF!)</f>
        <v>#REF!</v>
      </c>
    </row>
    <row r="43" spans="1:241" ht="13.8" x14ac:dyDescent="0.25">
      <c r="A43" s="138"/>
      <c r="B43" s="132"/>
      <c r="C43" s="132"/>
      <c r="D43" s="132"/>
      <c r="E43" s="77" t="s">
        <v>187</v>
      </c>
      <c r="F43" s="16">
        <v>2001</v>
      </c>
      <c r="G43" s="129"/>
      <c r="H43" s="129"/>
      <c r="I43" s="129"/>
      <c r="J43" s="151"/>
      <c r="IG43" t="e">
        <f>SUM(#REF!)</f>
        <v>#REF!</v>
      </c>
    </row>
    <row r="44" spans="1:241" ht="13.8" x14ac:dyDescent="0.25">
      <c r="A44" s="91" t="s">
        <v>19</v>
      </c>
      <c r="B44" s="20"/>
      <c r="C44" s="20"/>
      <c r="D44" s="98"/>
      <c r="E44" s="16"/>
      <c r="F44" s="16"/>
      <c r="G44" s="17"/>
      <c r="H44" s="17"/>
      <c r="I44" s="17"/>
      <c r="J44" s="149">
        <v>560</v>
      </c>
      <c r="IG44" t="e">
        <f>SUM(IG43)</f>
        <v>#REF!</v>
      </c>
    </row>
    <row r="45" spans="1:241" ht="13.8" x14ac:dyDescent="0.25">
      <c r="A45" s="46" t="s">
        <v>146</v>
      </c>
      <c r="B45" s="79" t="s">
        <v>169</v>
      </c>
      <c r="C45" s="79" t="s">
        <v>195</v>
      </c>
      <c r="D45" s="94" t="s">
        <v>208</v>
      </c>
      <c r="E45" s="77" t="s">
        <v>196</v>
      </c>
      <c r="F45" s="16">
        <v>2001</v>
      </c>
      <c r="G45" s="17" t="s">
        <v>156</v>
      </c>
      <c r="H45" s="17" t="s">
        <v>149</v>
      </c>
      <c r="I45" s="17">
        <v>560</v>
      </c>
      <c r="J45" s="151"/>
      <c r="IG45" t="e">
        <f>SUM(#REF!)</f>
        <v>#REF!</v>
      </c>
    </row>
    <row r="46" spans="1:241" ht="13.8" x14ac:dyDescent="0.25">
      <c r="A46" s="92" t="s">
        <v>37</v>
      </c>
      <c r="B46" s="68"/>
      <c r="C46" s="68"/>
      <c r="D46" s="72"/>
      <c r="E46" s="12"/>
      <c r="F46" s="16"/>
      <c r="G46" s="17"/>
      <c r="H46" s="17"/>
      <c r="I46" s="17"/>
      <c r="J46" s="149">
        <v>500</v>
      </c>
      <c r="IG46" t="e">
        <f>SUM(#REF!)</f>
        <v>#REF!</v>
      </c>
    </row>
    <row r="47" spans="1:241" ht="13.8" x14ac:dyDescent="0.25">
      <c r="A47" s="46" t="s">
        <v>146</v>
      </c>
      <c r="B47" s="79" t="s">
        <v>197</v>
      </c>
      <c r="C47" s="79" t="s">
        <v>198</v>
      </c>
      <c r="D47" s="94">
        <v>61.81</v>
      </c>
      <c r="E47" s="77" t="s">
        <v>199</v>
      </c>
      <c r="F47" s="16">
        <v>2004</v>
      </c>
      <c r="G47" s="17" t="s">
        <v>200</v>
      </c>
      <c r="H47" s="17" t="s">
        <v>201</v>
      </c>
      <c r="I47" s="17">
        <v>500</v>
      </c>
      <c r="J47" s="151"/>
      <c r="IG47" t="e">
        <f>SUM(#REF!)</f>
        <v>#REF!</v>
      </c>
    </row>
    <row r="48" spans="1:241" ht="13.8" x14ac:dyDescent="0.25">
      <c r="A48" s="28"/>
      <c r="B48" s="20"/>
      <c r="C48" s="20"/>
      <c r="D48" s="20"/>
      <c r="E48" s="16"/>
      <c r="F48" s="16"/>
      <c r="G48" s="17"/>
      <c r="H48" s="17"/>
      <c r="I48" s="17"/>
      <c r="J48" s="18"/>
      <c r="IG48" t="e">
        <f>SUM(#REF!)</f>
        <v>#REF!</v>
      </c>
    </row>
    <row r="49" spans="1:241" ht="13.8" x14ac:dyDescent="0.25">
      <c r="A49" s="27"/>
      <c r="B49" s="68"/>
      <c r="C49" s="68"/>
      <c r="D49" s="68"/>
      <c r="E49" s="12"/>
      <c r="F49" s="16"/>
      <c r="G49" s="17"/>
      <c r="H49" s="17"/>
      <c r="I49" s="17"/>
      <c r="J49" s="18"/>
      <c r="IG49" t="e">
        <f>SUM(#REF!)</f>
        <v>#REF!</v>
      </c>
    </row>
    <row r="50" spans="1:241" ht="13.8" x14ac:dyDescent="0.25">
      <c r="A50" s="28"/>
      <c r="B50" s="20"/>
      <c r="C50" s="20"/>
      <c r="D50" s="20"/>
      <c r="E50" s="16"/>
      <c r="F50" s="16"/>
      <c r="G50" s="17"/>
      <c r="H50" s="17"/>
      <c r="I50" s="17"/>
      <c r="J50" s="18"/>
      <c r="IG50" t="e">
        <f>SUM(#REF!)</f>
        <v>#REF!</v>
      </c>
    </row>
    <row r="51" spans="1:241" ht="13.8" x14ac:dyDescent="0.25">
      <c r="A51" s="28"/>
      <c r="B51" s="20"/>
      <c r="C51" s="20"/>
      <c r="D51" s="20"/>
      <c r="E51" s="16"/>
      <c r="F51" s="16"/>
      <c r="G51" s="17"/>
      <c r="H51" s="17"/>
      <c r="I51" s="17"/>
      <c r="J51" s="18"/>
      <c r="IG51" t="e">
        <f>SUM(#REF!)</f>
        <v>#REF!</v>
      </c>
    </row>
    <row r="52" spans="1:241" ht="13.8" x14ac:dyDescent="0.25">
      <c r="A52" s="28"/>
      <c r="B52" s="20"/>
      <c r="C52" s="20"/>
      <c r="D52" s="20"/>
      <c r="E52" s="16"/>
      <c r="F52" s="16"/>
      <c r="G52" s="17"/>
      <c r="H52" s="17"/>
      <c r="I52" s="17"/>
      <c r="J52" s="18"/>
      <c r="IG52" t="e">
        <f>SUM(#REF!)</f>
        <v>#REF!</v>
      </c>
    </row>
    <row r="53" spans="1:241" ht="13.8" x14ac:dyDescent="0.25">
      <c r="A53" s="28"/>
      <c r="B53" s="20"/>
      <c r="C53" s="20"/>
      <c r="D53" s="20"/>
      <c r="E53" s="16"/>
      <c r="F53" s="16"/>
      <c r="G53" s="17"/>
      <c r="H53" s="17"/>
      <c r="I53" s="17"/>
      <c r="J53" s="18"/>
      <c r="IG53" t="e">
        <f>SUM(#REF!)</f>
        <v>#REF!</v>
      </c>
    </row>
    <row r="54" spans="1:241" ht="13.8" x14ac:dyDescent="0.25">
      <c r="A54" s="28"/>
      <c r="B54" s="20"/>
      <c r="C54" s="20"/>
      <c r="D54" s="20"/>
      <c r="E54" s="16"/>
      <c r="F54" s="16"/>
      <c r="G54" s="17"/>
      <c r="H54" s="17"/>
      <c r="I54" s="17"/>
      <c r="J54" s="18"/>
      <c r="IG54" t="e">
        <f>SUM(#REF!)</f>
        <v>#REF!</v>
      </c>
    </row>
    <row r="55" spans="1:241" ht="13.8" x14ac:dyDescent="0.25">
      <c r="A55" s="28"/>
      <c r="B55" s="20"/>
      <c r="C55" s="20"/>
      <c r="D55" s="20"/>
      <c r="E55" s="16"/>
      <c r="F55" s="16"/>
      <c r="G55" s="17"/>
      <c r="H55" s="17"/>
      <c r="I55" s="17"/>
      <c r="J55" s="18"/>
      <c r="IG55" t="e">
        <f>SUM(#REF!)</f>
        <v>#REF!</v>
      </c>
    </row>
    <row r="56" spans="1:241" ht="13.8" x14ac:dyDescent="0.25">
      <c r="A56" s="28"/>
      <c r="B56" s="20"/>
      <c r="C56" s="20"/>
      <c r="D56" s="20"/>
      <c r="E56" s="16"/>
      <c r="F56" s="16"/>
      <c r="G56" s="17"/>
      <c r="H56" s="17"/>
      <c r="I56" s="17"/>
      <c r="J56" s="18"/>
      <c r="IG56" t="e">
        <f>SUM(#REF!)</f>
        <v>#REF!</v>
      </c>
    </row>
    <row r="57" spans="1:241" ht="13.8" x14ac:dyDescent="0.25">
      <c r="A57" s="28"/>
      <c r="B57" s="20"/>
      <c r="C57" s="20"/>
      <c r="D57" s="20"/>
      <c r="E57" s="16"/>
      <c r="F57" s="16"/>
      <c r="G57" s="17"/>
      <c r="H57" s="17"/>
      <c r="I57" s="17"/>
      <c r="J57" s="18"/>
      <c r="IG57" t="e">
        <f>SUM(#REF!)</f>
        <v>#REF!</v>
      </c>
    </row>
    <row r="58" spans="1:241" ht="13.8" x14ac:dyDescent="0.25">
      <c r="A58" s="28"/>
      <c r="B58" s="20"/>
      <c r="C58" s="20"/>
      <c r="D58" s="20"/>
      <c r="E58" s="16"/>
      <c r="F58" s="16"/>
      <c r="G58" s="17"/>
      <c r="H58" s="17"/>
      <c r="I58" s="17"/>
      <c r="J58" s="18"/>
      <c r="IG58" t="e">
        <f>SUM(#REF!)</f>
        <v>#REF!</v>
      </c>
    </row>
    <row r="59" spans="1:241" ht="13.8" x14ac:dyDescent="0.25">
      <c r="A59" s="28"/>
      <c r="B59" s="20"/>
      <c r="C59" s="20"/>
      <c r="D59" s="20"/>
      <c r="E59" s="16"/>
      <c r="F59" s="16"/>
      <c r="G59" s="17"/>
      <c r="H59" s="17"/>
      <c r="I59" s="17"/>
      <c r="J59" s="18"/>
      <c r="IG59" t="e">
        <f>SUM(#REF!)</f>
        <v>#REF!</v>
      </c>
    </row>
  </sheetData>
  <mergeCells count="50">
    <mergeCell ref="J39:J43"/>
    <mergeCell ref="J44:J45"/>
    <mergeCell ref="J46:J47"/>
    <mergeCell ref="J5:J11"/>
    <mergeCell ref="J12:J27"/>
    <mergeCell ref="J34:J38"/>
    <mergeCell ref="J28:J29"/>
    <mergeCell ref="J30:J31"/>
    <mergeCell ref="J32:J33"/>
    <mergeCell ref="I40:I43"/>
    <mergeCell ref="A40:A43"/>
    <mergeCell ref="B40:B43"/>
    <mergeCell ref="C40:C43"/>
    <mergeCell ref="D40:D43"/>
    <mergeCell ref="G40:G43"/>
    <mergeCell ref="H40:H43"/>
    <mergeCell ref="I24:I27"/>
    <mergeCell ref="H35:H38"/>
    <mergeCell ref="B35:B38"/>
    <mergeCell ref="A35:A38"/>
    <mergeCell ref="C35:C38"/>
    <mergeCell ref="D35:D38"/>
    <mergeCell ref="G35:G38"/>
    <mergeCell ref="A7:A10"/>
    <mergeCell ref="C7:C10"/>
    <mergeCell ref="D7:D10"/>
    <mergeCell ref="I35:I38"/>
    <mergeCell ref="A24:A27"/>
    <mergeCell ref="B24:B27"/>
    <mergeCell ref="C24:C27"/>
    <mergeCell ref="D24:D27"/>
    <mergeCell ref="G24:G27"/>
    <mergeCell ref="I18:I21"/>
    <mergeCell ref="A18:A21"/>
    <mergeCell ref="C14:C17"/>
    <mergeCell ref="A14:A17"/>
    <mergeCell ref="D14:D17"/>
    <mergeCell ref="B14:B17"/>
    <mergeCell ref="H24:H27"/>
    <mergeCell ref="I7:I10"/>
    <mergeCell ref="G14:G17"/>
    <mergeCell ref="H14:H17"/>
    <mergeCell ref="I14:I17"/>
    <mergeCell ref="B18:B21"/>
    <mergeCell ref="D18:D21"/>
    <mergeCell ref="G18:G21"/>
    <mergeCell ref="H18:H21"/>
    <mergeCell ref="G7:G10"/>
    <mergeCell ref="H7:H10"/>
    <mergeCell ref="C18:C21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99"/>
  <sheetViews>
    <sheetView tabSelected="1" workbookViewId="0"/>
  </sheetViews>
  <sheetFormatPr defaultRowHeight="13.2" x14ac:dyDescent="0.25"/>
  <cols>
    <col min="1" max="1" width="8.88671875" customWidth="1"/>
    <col min="2" max="2" width="6.44140625" customWidth="1"/>
    <col min="3" max="8" width="6.109375" customWidth="1"/>
    <col min="9" max="9" width="7" customWidth="1"/>
    <col min="10" max="10" width="7.6640625" customWidth="1"/>
    <col min="11" max="11" width="7.5546875" customWidth="1"/>
    <col min="12" max="19" width="5.33203125" customWidth="1"/>
    <col min="20" max="20" width="7.109375" customWidth="1"/>
    <col min="21" max="21" width="7.6640625" customWidth="1"/>
    <col min="22" max="25" width="5.33203125" customWidth="1"/>
    <col min="26" max="26" width="8" customWidth="1"/>
  </cols>
  <sheetData>
    <row r="1" spans="1:2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7.399999999999999" x14ac:dyDescent="0.3">
      <c r="A2" s="39"/>
      <c r="B2" s="8" t="s">
        <v>96</v>
      </c>
      <c r="C2" s="8"/>
      <c r="D2" s="8"/>
      <c r="E2" s="8"/>
      <c r="F2" s="8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9"/>
      <c r="T2" s="39"/>
      <c r="U2" s="39"/>
      <c r="V2" s="39"/>
      <c r="W2" s="39"/>
      <c r="X2" s="39"/>
      <c r="Y2" s="39"/>
      <c r="Z2" s="39"/>
    </row>
    <row r="3" spans="1:27" ht="13.95" customHeight="1" thickBot="1" x14ac:dyDescent="0.3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9"/>
      <c r="T3" s="39"/>
      <c r="U3" s="39"/>
      <c r="V3" s="39"/>
      <c r="W3" s="39"/>
      <c r="X3" s="39"/>
      <c r="Y3" s="39"/>
      <c r="Z3" s="39"/>
    </row>
    <row r="4" spans="1:27" ht="13.95" customHeight="1" x14ac:dyDescent="0.25">
      <c r="A4" s="111" t="s">
        <v>67</v>
      </c>
      <c r="B4" s="158" t="s">
        <v>0</v>
      </c>
      <c r="C4" s="158" t="s">
        <v>78</v>
      </c>
      <c r="D4" s="158" t="s">
        <v>79</v>
      </c>
      <c r="E4" s="158" t="s">
        <v>82</v>
      </c>
      <c r="F4" s="158" t="s">
        <v>83</v>
      </c>
      <c r="G4" s="158" t="s">
        <v>84</v>
      </c>
      <c r="H4" s="158" t="s">
        <v>85</v>
      </c>
      <c r="I4" s="158" t="s">
        <v>86</v>
      </c>
      <c r="J4" s="158" t="s">
        <v>89</v>
      </c>
      <c r="K4" s="158" t="s">
        <v>90</v>
      </c>
      <c r="L4" s="155" t="s">
        <v>87</v>
      </c>
      <c r="M4" s="155" t="s">
        <v>91</v>
      </c>
      <c r="N4" s="155" t="s">
        <v>92</v>
      </c>
      <c r="O4" s="155" t="s">
        <v>93</v>
      </c>
      <c r="P4" s="155" t="s">
        <v>70</v>
      </c>
      <c r="Q4" s="155" t="s">
        <v>72</v>
      </c>
      <c r="R4" s="155" t="s">
        <v>71</v>
      </c>
      <c r="S4" s="155" t="s">
        <v>88</v>
      </c>
      <c r="T4" s="155" t="s">
        <v>94</v>
      </c>
      <c r="U4" s="155" t="s">
        <v>95</v>
      </c>
      <c r="V4" s="157" t="s">
        <v>117</v>
      </c>
      <c r="W4" s="157"/>
      <c r="X4" s="157"/>
      <c r="Y4" s="155" t="s">
        <v>118</v>
      </c>
      <c r="Z4" s="153" t="s">
        <v>1</v>
      </c>
    </row>
    <row r="5" spans="1:27" ht="66" customHeight="1" thickBot="1" x14ac:dyDescent="0.3">
      <c r="A5" s="112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64" t="s">
        <v>97</v>
      </c>
      <c r="W5" s="64" t="s">
        <v>98</v>
      </c>
      <c r="X5" s="64" t="s">
        <v>99</v>
      </c>
      <c r="Y5" s="156"/>
      <c r="Z5" s="154"/>
    </row>
    <row r="6" spans="1:27" ht="15" customHeight="1" x14ac:dyDescent="0.25">
      <c r="A6" s="62">
        <v>1</v>
      </c>
      <c r="B6" s="63" t="s">
        <v>47</v>
      </c>
      <c r="C6" s="12"/>
      <c r="D6" s="12"/>
      <c r="E6" s="12"/>
      <c r="F6" s="12">
        <v>3850</v>
      </c>
      <c r="G6" s="12">
        <v>150</v>
      </c>
      <c r="H6" s="12"/>
      <c r="I6" s="12"/>
      <c r="J6" s="12">
        <v>20400</v>
      </c>
      <c r="K6" s="12">
        <v>1402</v>
      </c>
      <c r="L6" s="12">
        <v>425</v>
      </c>
      <c r="M6" s="12">
        <v>425</v>
      </c>
      <c r="N6" s="12">
        <v>1062</v>
      </c>
      <c r="O6" s="12">
        <v>680</v>
      </c>
      <c r="P6" s="12"/>
      <c r="Q6" s="12"/>
      <c r="R6" s="12"/>
      <c r="S6" s="12"/>
      <c r="T6" s="12">
        <v>5750</v>
      </c>
      <c r="U6" s="12">
        <v>16535</v>
      </c>
      <c r="V6" s="12">
        <v>5610</v>
      </c>
      <c r="W6" s="12">
        <v>2300</v>
      </c>
      <c r="X6" s="12">
        <v>3165</v>
      </c>
      <c r="Y6" s="12">
        <v>3660</v>
      </c>
      <c r="Z6" s="18">
        <f t="shared" ref="Z6:Z37" si="0">SUM(C6:Y6)</f>
        <v>65414</v>
      </c>
      <c r="AA6" s="47"/>
    </row>
    <row r="7" spans="1:27" ht="13.8" x14ac:dyDescent="0.25">
      <c r="A7" s="52">
        <v>2</v>
      </c>
      <c r="B7" s="27" t="s">
        <v>15</v>
      </c>
      <c r="C7" s="12"/>
      <c r="D7" s="12"/>
      <c r="E7" s="12"/>
      <c r="F7" s="12">
        <v>3450</v>
      </c>
      <c r="G7" s="12">
        <v>2400</v>
      </c>
      <c r="H7" s="12"/>
      <c r="I7" s="12">
        <v>1450</v>
      </c>
      <c r="J7" s="12">
        <v>13550</v>
      </c>
      <c r="K7" s="12">
        <v>4673</v>
      </c>
      <c r="L7" s="12"/>
      <c r="M7" s="12"/>
      <c r="N7" s="12"/>
      <c r="O7" s="12"/>
      <c r="P7" s="12"/>
      <c r="Q7" s="12"/>
      <c r="R7" s="12"/>
      <c r="S7" s="12">
        <v>425</v>
      </c>
      <c r="T7" s="12">
        <v>3342</v>
      </c>
      <c r="U7" s="12">
        <v>20231</v>
      </c>
      <c r="V7" s="12">
        <v>7090</v>
      </c>
      <c r="W7" s="12">
        <v>1800</v>
      </c>
      <c r="X7" s="12">
        <v>2312</v>
      </c>
      <c r="Y7" s="12">
        <v>140</v>
      </c>
      <c r="Z7" s="18">
        <f t="shared" si="0"/>
        <v>60863</v>
      </c>
      <c r="AA7" s="47"/>
    </row>
    <row r="8" spans="1:27" ht="13.8" x14ac:dyDescent="0.25">
      <c r="A8" s="52">
        <v>3</v>
      </c>
      <c r="B8" s="27" t="s">
        <v>2</v>
      </c>
      <c r="C8" s="12"/>
      <c r="D8" s="12"/>
      <c r="E8" s="12"/>
      <c r="F8" s="12">
        <v>1550</v>
      </c>
      <c r="G8" s="12">
        <v>950</v>
      </c>
      <c r="H8" s="12"/>
      <c r="I8" s="12">
        <v>450</v>
      </c>
      <c r="J8" s="12">
        <v>11650</v>
      </c>
      <c r="K8" s="12">
        <v>1785</v>
      </c>
      <c r="L8" s="12"/>
      <c r="M8" s="12">
        <v>170</v>
      </c>
      <c r="N8" s="12"/>
      <c r="O8" s="12">
        <v>765</v>
      </c>
      <c r="P8" s="12"/>
      <c r="Q8" s="12"/>
      <c r="R8" s="12"/>
      <c r="S8" s="12">
        <v>340</v>
      </c>
      <c r="T8" s="12">
        <v>3366</v>
      </c>
      <c r="U8" s="12">
        <v>18912</v>
      </c>
      <c r="V8" s="12">
        <v>4500</v>
      </c>
      <c r="W8" s="12">
        <v>1000</v>
      </c>
      <c r="X8" s="12">
        <v>4742</v>
      </c>
      <c r="Y8" s="12">
        <v>1740</v>
      </c>
      <c r="Z8" s="18">
        <f t="shared" si="0"/>
        <v>51920</v>
      </c>
      <c r="AA8" s="47"/>
    </row>
    <row r="9" spans="1:27" ht="13.8" x14ac:dyDescent="0.25">
      <c r="A9" s="52">
        <v>4</v>
      </c>
      <c r="B9" s="28" t="s">
        <v>4</v>
      </c>
      <c r="C9" s="12"/>
      <c r="D9" s="12"/>
      <c r="E9" s="12"/>
      <c r="F9" s="12">
        <v>2050</v>
      </c>
      <c r="G9" s="12">
        <v>350</v>
      </c>
      <c r="H9" s="12"/>
      <c r="I9" s="12"/>
      <c r="J9" s="12">
        <v>5550</v>
      </c>
      <c r="K9" s="12">
        <v>425</v>
      </c>
      <c r="L9" s="12"/>
      <c r="M9" s="12"/>
      <c r="N9" s="12"/>
      <c r="O9" s="12"/>
      <c r="P9" s="12"/>
      <c r="Q9" s="12"/>
      <c r="R9" s="12"/>
      <c r="S9" s="12"/>
      <c r="T9" s="12">
        <v>3098</v>
      </c>
      <c r="U9" s="12">
        <v>15464</v>
      </c>
      <c r="V9" s="12">
        <v>5000</v>
      </c>
      <c r="W9" s="12"/>
      <c r="X9" s="12">
        <v>715</v>
      </c>
      <c r="Y9" s="12"/>
      <c r="Z9" s="18">
        <f t="shared" si="0"/>
        <v>32652</v>
      </c>
      <c r="AA9" s="47"/>
    </row>
    <row r="10" spans="1:27" ht="13.8" x14ac:dyDescent="0.25">
      <c r="A10" s="52">
        <v>5</v>
      </c>
      <c r="B10" s="27" t="s">
        <v>44</v>
      </c>
      <c r="C10" s="12"/>
      <c r="D10" s="12"/>
      <c r="E10" s="12"/>
      <c r="F10" s="12">
        <v>200</v>
      </c>
      <c r="G10" s="12">
        <v>950</v>
      </c>
      <c r="H10" s="12"/>
      <c r="I10" s="12">
        <v>150</v>
      </c>
      <c r="J10" s="12">
        <v>3000</v>
      </c>
      <c r="K10" s="12">
        <v>297</v>
      </c>
      <c r="L10" s="12"/>
      <c r="M10" s="12"/>
      <c r="N10" s="12"/>
      <c r="O10" s="12"/>
      <c r="P10" s="12"/>
      <c r="Q10" s="12"/>
      <c r="R10" s="12"/>
      <c r="S10" s="12">
        <v>340</v>
      </c>
      <c r="T10" s="12">
        <v>708</v>
      </c>
      <c r="U10" s="12">
        <v>7432</v>
      </c>
      <c r="V10" s="12">
        <v>1260</v>
      </c>
      <c r="W10" s="12"/>
      <c r="X10" s="12">
        <v>1750</v>
      </c>
      <c r="Y10" s="12">
        <v>560</v>
      </c>
      <c r="Z10" s="18">
        <f t="shared" si="0"/>
        <v>16647</v>
      </c>
      <c r="AA10" s="47"/>
    </row>
    <row r="11" spans="1:27" ht="13.8" x14ac:dyDescent="0.25">
      <c r="A11" s="52">
        <v>6</v>
      </c>
      <c r="B11" s="31" t="s">
        <v>17</v>
      </c>
      <c r="C11" s="12"/>
      <c r="D11" s="12"/>
      <c r="E11" s="12"/>
      <c r="F11" s="12">
        <v>950</v>
      </c>
      <c r="G11" s="12">
        <v>150</v>
      </c>
      <c r="H11" s="12"/>
      <c r="I11" s="12">
        <v>700</v>
      </c>
      <c r="J11" s="12">
        <v>1700</v>
      </c>
      <c r="K11" s="12">
        <v>510</v>
      </c>
      <c r="L11" s="12"/>
      <c r="M11" s="12"/>
      <c r="N11" s="12"/>
      <c r="O11" s="12"/>
      <c r="P11" s="12"/>
      <c r="Q11" s="12"/>
      <c r="R11" s="12"/>
      <c r="S11" s="12"/>
      <c r="T11" s="12">
        <v>596</v>
      </c>
      <c r="U11" s="12">
        <v>10933</v>
      </c>
      <c r="V11" s="12"/>
      <c r="W11" s="12"/>
      <c r="X11" s="12"/>
      <c r="Y11" s="12"/>
      <c r="Z11" s="18">
        <f t="shared" si="0"/>
        <v>15539</v>
      </c>
      <c r="AA11" s="47"/>
    </row>
    <row r="12" spans="1:27" ht="13.8" x14ac:dyDescent="0.25">
      <c r="A12" s="52">
        <v>7</v>
      </c>
      <c r="B12" s="29" t="s">
        <v>3</v>
      </c>
      <c r="C12" s="12"/>
      <c r="D12" s="12"/>
      <c r="E12" s="12"/>
      <c r="F12" s="12">
        <v>850</v>
      </c>
      <c r="G12" s="12">
        <v>500</v>
      </c>
      <c r="H12" s="12"/>
      <c r="I12" s="12"/>
      <c r="J12" s="12">
        <v>1700</v>
      </c>
      <c r="K12" s="12">
        <v>170</v>
      </c>
      <c r="L12" s="12"/>
      <c r="M12" s="12"/>
      <c r="N12" s="12"/>
      <c r="O12" s="12">
        <v>255</v>
      </c>
      <c r="P12" s="12"/>
      <c r="Q12" s="12"/>
      <c r="R12" s="12"/>
      <c r="S12" s="12">
        <v>340</v>
      </c>
      <c r="T12" s="12">
        <v>444</v>
      </c>
      <c r="U12" s="12">
        <v>9692</v>
      </c>
      <c r="V12" s="12"/>
      <c r="W12" s="12"/>
      <c r="X12" s="12">
        <v>75</v>
      </c>
      <c r="Y12" s="12"/>
      <c r="Z12" s="18">
        <f t="shared" si="0"/>
        <v>14026</v>
      </c>
      <c r="AA12" s="47"/>
    </row>
    <row r="13" spans="1:27" ht="13.8" x14ac:dyDescent="0.25">
      <c r="A13" s="52">
        <v>8</v>
      </c>
      <c r="B13" s="27" t="s">
        <v>7</v>
      </c>
      <c r="C13" s="12"/>
      <c r="D13" s="12"/>
      <c r="E13" s="12"/>
      <c r="F13" s="12">
        <v>150</v>
      </c>
      <c r="G13" s="12">
        <v>400</v>
      </c>
      <c r="H13" s="12"/>
      <c r="I13" s="12"/>
      <c r="J13" s="12">
        <v>4250</v>
      </c>
      <c r="K13" s="12"/>
      <c r="L13" s="12"/>
      <c r="M13" s="12"/>
      <c r="N13" s="12"/>
      <c r="O13" s="12"/>
      <c r="P13" s="12"/>
      <c r="Q13" s="12"/>
      <c r="R13" s="12"/>
      <c r="S13" s="12"/>
      <c r="T13" s="12">
        <v>320</v>
      </c>
      <c r="U13" s="12"/>
      <c r="V13" s="12">
        <v>3560</v>
      </c>
      <c r="W13" s="12">
        <v>1000</v>
      </c>
      <c r="X13" s="12">
        <v>1600</v>
      </c>
      <c r="Y13" s="12">
        <v>1800</v>
      </c>
      <c r="Z13" s="18">
        <f t="shared" si="0"/>
        <v>13080</v>
      </c>
      <c r="AA13" s="47"/>
    </row>
    <row r="14" spans="1:27" ht="13.8" x14ac:dyDescent="0.25">
      <c r="A14" s="52">
        <v>9</v>
      </c>
      <c r="B14" s="27" t="s">
        <v>14</v>
      </c>
      <c r="C14" s="12"/>
      <c r="D14" s="12"/>
      <c r="E14" s="12"/>
      <c r="F14" s="12">
        <v>300</v>
      </c>
      <c r="G14" s="12">
        <v>300</v>
      </c>
      <c r="H14" s="12"/>
      <c r="I14" s="12">
        <v>800</v>
      </c>
      <c r="J14" s="12">
        <v>2200</v>
      </c>
      <c r="K14" s="12">
        <v>1190</v>
      </c>
      <c r="L14" s="12">
        <v>510</v>
      </c>
      <c r="M14" s="12">
        <v>255</v>
      </c>
      <c r="N14" s="12"/>
      <c r="O14" s="12">
        <v>127</v>
      </c>
      <c r="P14" s="12"/>
      <c r="Q14" s="12"/>
      <c r="R14" s="12"/>
      <c r="S14" s="12"/>
      <c r="T14" s="12">
        <v>448</v>
      </c>
      <c r="U14" s="12">
        <v>2790</v>
      </c>
      <c r="V14" s="12">
        <v>660</v>
      </c>
      <c r="W14" s="12">
        <v>800</v>
      </c>
      <c r="X14" s="12">
        <v>100</v>
      </c>
      <c r="Y14" s="12"/>
      <c r="Z14" s="18">
        <f t="shared" si="0"/>
        <v>10480</v>
      </c>
      <c r="AA14" s="47"/>
    </row>
    <row r="15" spans="1:27" ht="13.8" x14ac:dyDescent="0.25">
      <c r="A15" s="52">
        <v>10</v>
      </c>
      <c r="B15" s="28" t="s">
        <v>18</v>
      </c>
      <c r="C15" s="12"/>
      <c r="D15" s="12"/>
      <c r="E15" s="12"/>
      <c r="F15" s="12">
        <v>1000</v>
      </c>
      <c r="G15" s="12">
        <v>300</v>
      </c>
      <c r="H15" s="12"/>
      <c r="I15" s="12"/>
      <c r="J15" s="12">
        <v>500</v>
      </c>
      <c r="K15" s="12">
        <v>127</v>
      </c>
      <c r="L15" s="12"/>
      <c r="M15" s="12"/>
      <c r="N15" s="12"/>
      <c r="O15" s="12"/>
      <c r="P15" s="12"/>
      <c r="Q15" s="12"/>
      <c r="R15" s="12"/>
      <c r="S15" s="12"/>
      <c r="T15" s="12">
        <v>176</v>
      </c>
      <c r="U15" s="12">
        <v>8221</v>
      </c>
      <c r="V15" s="12"/>
      <c r="W15" s="12"/>
      <c r="X15" s="12">
        <v>150</v>
      </c>
      <c r="Y15" s="12"/>
      <c r="Z15" s="18">
        <f t="shared" si="0"/>
        <v>10474</v>
      </c>
      <c r="AA15" s="47"/>
    </row>
    <row r="16" spans="1:27" ht="13.8" x14ac:dyDescent="0.25">
      <c r="A16" s="52">
        <v>11</v>
      </c>
      <c r="B16" s="28" t="s">
        <v>43</v>
      </c>
      <c r="C16" s="12"/>
      <c r="D16" s="12"/>
      <c r="E16" s="12"/>
      <c r="F16" s="12">
        <v>650</v>
      </c>
      <c r="G16" s="12">
        <v>1300</v>
      </c>
      <c r="H16" s="12"/>
      <c r="I16" s="12">
        <v>350</v>
      </c>
      <c r="J16" s="12">
        <v>2050</v>
      </c>
      <c r="K16" s="12">
        <v>1530</v>
      </c>
      <c r="L16" s="12"/>
      <c r="M16" s="12"/>
      <c r="N16" s="12"/>
      <c r="O16" s="12"/>
      <c r="P16" s="12"/>
      <c r="Q16" s="12"/>
      <c r="R16" s="12"/>
      <c r="S16" s="12"/>
      <c r="T16" s="12">
        <v>226</v>
      </c>
      <c r="U16" s="12">
        <v>3540</v>
      </c>
      <c r="V16" s="12"/>
      <c r="W16" s="12"/>
      <c r="X16" s="12">
        <v>75</v>
      </c>
      <c r="Y16" s="12"/>
      <c r="Z16" s="18">
        <f t="shared" si="0"/>
        <v>9721</v>
      </c>
      <c r="AA16" s="47"/>
    </row>
    <row r="17" spans="1:27" ht="13.8" x14ac:dyDescent="0.25">
      <c r="A17" s="52">
        <v>12</v>
      </c>
      <c r="B17" s="29" t="s">
        <v>31</v>
      </c>
      <c r="C17" s="12"/>
      <c r="D17" s="12"/>
      <c r="E17" s="12"/>
      <c r="F17" s="12">
        <v>150</v>
      </c>
      <c r="G17" s="12">
        <v>350</v>
      </c>
      <c r="H17" s="12"/>
      <c r="I17" s="12"/>
      <c r="J17" s="12">
        <v>3350</v>
      </c>
      <c r="K17" s="12">
        <v>1445</v>
      </c>
      <c r="L17" s="12"/>
      <c r="M17" s="12"/>
      <c r="N17" s="12"/>
      <c r="O17" s="12"/>
      <c r="P17" s="12"/>
      <c r="Q17" s="12"/>
      <c r="R17" s="12"/>
      <c r="S17" s="12"/>
      <c r="T17" s="12">
        <v>634</v>
      </c>
      <c r="U17" s="12">
        <v>2631</v>
      </c>
      <c r="V17" s="12">
        <v>90</v>
      </c>
      <c r="W17" s="12"/>
      <c r="X17" s="12">
        <v>75</v>
      </c>
      <c r="Y17" s="12">
        <v>560</v>
      </c>
      <c r="Z17" s="18">
        <f t="shared" si="0"/>
        <v>9285</v>
      </c>
      <c r="AA17" s="47"/>
    </row>
    <row r="18" spans="1:27" ht="13.8" x14ac:dyDescent="0.25">
      <c r="A18" s="52">
        <v>13</v>
      </c>
      <c r="B18" s="28" t="s">
        <v>41</v>
      </c>
      <c r="C18" s="12"/>
      <c r="D18" s="12"/>
      <c r="E18" s="12"/>
      <c r="F18" s="12">
        <v>700</v>
      </c>
      <c r="G18" s="12">
        <v>1250</v>
      </c>
      <c r="H18" s="12"/>
      <c r="I18" s="12"/>
      <c r="J18" s="12">
        <v>750</v>
      </c>
      <c r="K18" s="12">
        <v>1273</v>
      </c>
      <c r="L18" s="12"/>
      <c r="M18" s="12"/>
      <c r="N18" s="12">
        <v>467</v>
      </c>
      <c r="O18" s="12"/>
      <c r="P18" s="12"/>
      <c r="Q18" s="12"/>
      <c r="R18" s="12"/>
      <c r="S18" s="12"/>
      <c r="T18" s="12">
        <v>956</v>
      </c>
      <c r="U18" s="12">
        <v>2430</v>
      </c>
      <c r="V18" s="12"/>
      <c r="W18" s="12"/>
      <c r="X18" s="12">
        <v>63</v>
      </c>
      <c r="Y18" s="12"/>
      <c r="Z18" s="18">
        <f t="shared" si="0"/>
        <v>7889</v>
      </c>
      <c r="AA18" s="47"/>
    </row>
    <row r="19" spans="1:27" ht="13.8" x14ac:dyDescent="0.25">
      <c r="A19" s="52">
        <v>14</v>
      </c>
      <c r="B19" s="27" t="s">
        <v>11</v>
      </c>
      <c r="C19" s="12"/>
      <c r="D19" s="12"/>
      <c r="E19" s="12"/>
      <c r="F19" s="12">
        <v>600</v>
      </c>
      <c r="G19" s="12"/>
      <c r="H19" s="12"/>
      <c r="I19" s="12"/>
      <c r="J19" s="12">
        <v>3100</v>
      </c>
      <c r="K19" s="12">
        <v>1020</v>
      </c>
      <c r="L19" s="12"/>
      <c r="M19" s="12"/>
      <c r="N19" s="12"/>
      <c r="O19" s="12"/>
      <c r="P19" s="12"/>
      <c r="Q19" s="12"/>
      <c r="R19" s="12"/>
      <c r="S19" s="12"/>
      <c r="T19" s="12">
        <v>824</v>
      </c>
      <c r="U19" s="12"/>
      <c r="V19" s="12">
        <v>1440</v>
      </c>
      <c r="W19" s="12"/>
      <c r="X19" s="12">
        <v>175</v>
      </c>
      <c r="Y19" s="12"/>
      <c r="Z19" s="18">
        <f t="shared" si="0"/>
        <v>7159</v>
      </c>
      <c r="AA19" s="47"/>
    </row>
    <row r="20" spans="1:27" ht="13.8" x14ac:dyDescent="0.25">
      <c r="A20" s="52">
        <v>15</v>
      </c>
      <c r="B20" s="28" t="s">
        <v>12</v>
      </c>
      <c r="C20" s="12"/>
      <c r="D20" s="12"/>
      <c r="E20" s="12"/>
      <c r="F20" s="12">
        <v>700</v>
      </c>
      <c r="G20" s="12">
        <v>1050</v>
      </c>
      <c r="H20" s="12"/>
      <c r="I20" s="12"/>
      <c r="J20" s="12">
        <v>700</v>
      </c>
      <c r="K20" s="12"/>
      <c r="L20" s="12"/>
      <c r="M20" s="12"/>
      <c r="N20" s="12"/>
      <c r="O20" s="12"/>
      <c r="P20" s="12"/>
      <c r="Q20" s="12"/>
      <c r="R20" s="12"/>
      <c r="S20" s="12"/>
      <c r="T20" s="12">
        <v>176</v>
      </c>
      <c r="U20" s="12">
        <v>2430</v>
      </c>
      <c r="V20" s="12">
        <v>900</v>
      </c>
      <c r="W20" s="12"/>
      <c r="X20" s="12">
        <v>300</v>
      </c>
      <c r="Y20" s="12"/>
      <c r="Z20" s="18">
        <f t="shared" si="0"/>
        <v>6256</v>
      </c>
      <c r="AA20" s="47"/>
    </row>
    <row r="21" spans="1:27" ht="13.8" x14ac:dyDescent="0.25">
      <c r="A21" s="52">
        <v>16</v>
      </c>
      <c r="B21" s="28" t="s">
        <v>55</v>
      </c>
      <c r="C21" s="12"/>
      <c r="D21" s="12"/>
      <c r="E21" s="12"/>
      <c r="F21" s="12"/>
      <c r="G21" s="12">
        <v>150</v>
      </c>
      <c r="H21" s="12"/>
      <c r="I21" s="12">
        <v>300</v>
      </c>
      <c r="J21" s="12">
        <v>200</v>
      </c>
      <c r="K21" s="12"/>
      <c r="L21" s="12"/>
      <c r="M21" s="12"/>
      <c r="N21" s="12"/>
      <c r="O21" s="12"/>
      <c r="P21" s="12"/>
      <c r="Q21" s="12"/>
      <c r="R21" s="12"/>
      <c r="S21" s="12"/>
      <c r="T21" s="12">
        <v>344</v>
      </c>
      <c r="U21" s="12">
        <v>4579</v>
      </c>
      <c r="V21" s="12"/>
      <c r="W21" s="12"/>
      <c r="X21" s="12"/>
      <c r="Y21" s="12"/>
      <c r="Z21" s="18">
        <f t="shared" si="0"/>
        <v>5573</v>
      </c>
      <c r="AA21" s="47"/>
    </row>
    <row r="22" spans="1:27" ht="13.8" x14ac:dyDescent="0.25">
      <c r="A22" s="52">
        <v>17</v>
      </c>
      <c r="B22" s="27" t="s">
        <v>40</v>
      </c>
      <c r="C22" s="12"/>
      <c r="D22" s="12"/>
      <c r="E22" s="12"/>
      <c r="F22" s="12">
        <v>350</v>
      </c>
      <c r="G22" s="12">
        <v>200</v>
      </c>
      <c r="H22" s="12"/>
      <c r="I22" s="12"/>
      <c r="J22" s="12">
        <v>2250</v>
      </c>
      <c r="K22" s="12"/>
      <c r="L22" s="12">
        <v>255</v>
      </c>
      <c r="M22" s="12"/>
      <c r="N22" s="12">
        <v>1232</v>
      </c>
      <c r="O22" s="12">
        <v>255</v>
      </c>
      <c r="P22" s="12"/>
      <c r="Q22" s="12"/>
      <c r="R22" s="12"/>
      <c r="S22" s="12">
        <v>680</v>
      </c>
      <c r="T22" s="12">
        <v>72</v>
      </c>
      <c r="U22" s="12"/>
      <c r="V22" s="12"/>
      <c r="W22" s="12"/>
      <c r="X22" s="12">
        <v>212</v>
      </c>
      <c r="Y22" s="12"/>
      <c r="Z22" s="18">
        <f t="shared" si="0"/>
        <v>5506</v>
      </c>
      <c r="AA22" s="47"/>
    </row>
    <row r="23" spans="1:27" ht="13.8" x14ac:dyDescent="0.25">
      <c r="A23" s="52">
        <v>18</v>
      </c>
      <c r="B23" s="30" t="s">
        <v>19</v>
      </c>
      <c r="C23" s="12"/>
      <c r="D23" s="12"/>
      <c r="E23" s="12"/>
      <c r="F23" s="12">
        <v>300</v>
      </c>
      <c r="G23" s="12">
        <v>300</v>
      </c>
      <c r="H23" s="12"/>
      <c r="I23" s="12">
        <v>400</v>
      </c>
      <c r="J23" s="12">
        <v>2100</v>
      </c>
      <c r="K23" s="12">
        <v>1232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>
        <v>600</v>
      </c>
      <c r="W23" s="12"/>
      <c r="X23" s="12"/>
      <c r="Y23" s="12">
        <v>560</v>
      </c>
      <c r="Z23" s="18">
        <f t="shared" si="0"/>
        <v>5492</v>
      </c>
      <c r="AA23" s="47"/>
    </row>
    <row r="24" spans="1:27" ht="13.8" x14ac:dyDescent="0.25">
      <c r="A24" s="52">
        <v>19</v>
      </c>
      <c r="B24" s="31" t="s">
        <v>21</v>
      </c>
      <c r="C24" s="12"/>
      <c r="D24" s="12"/>
      <c r="E24" s="12"/>
      <c r="F24" s="12"/>
      <c r="G24" s="12">
        <v>150</v>
      </c>
      <c r="H24" s="12"/>
      <c r="I24" s="12"/>
      <c r="J24" s="12">
        <v>900</v>
      </c>
      <c r="K24" s="12">
        <v>127</v>
      </c>
      <c r="L24" s="12">
        <v>595</v>
      </c>
      <c r="M24" s="12">
        <v>935</v>
      </c>
      <c r="N24" s="12"/>
      <c r="O24" s="12">
        <v>595</v>
      </c>
      <c r="P24" s="12"/>
      <c r="Q24" s="12">
        <v>500</v>
      </c>
      <c r="R24" s="12"/>
      <c r="S24" s="12"/>
      <c r="T24" s="12">
        <v>130</v>
      </c>
      <c r="U24" s="12"/>
      <c r="V24" s="12"/>
      <c r="W24" s="12"/>
      <c r="X24" s="12">
        <v>85</v>
      </c>
      <c r="Y24" s="12"/>
      <c r="Z24" s="18">
        <f t="shared" si="0"/>
        <v>4017</v>
      </c>
      <c r="AA24" s="47"/>
    </row>
    <row r="25" spans="1:27" ht="13.8" x14ac:dyDescent="0.25">
      <c r="A25" s="52">
        <v>20</v>
      </c>
      <c r="B25" s="27" t="s">
        <v>27</v>
      </c>
      <c r="C25" s="12"/>
      <c r="D25" s="12"/>
      <c r="E25" s="12"/>
      <c r="F25" s="12">
        <v>1050</v>
      </c>
      <c r="G25" s="12"/>
      <c r="H25" s="12"/>
      <c r="I25" s="12"/>
      <c r="J25" s="12">
        <v>700</v>
      </c>
      <c r="K25" s="12"/>
      <c r="L25" s="12"/>
      <c r="M25" s="12"/>
      <c r="N25" s="12"/>
      <c r="O25" s="12">
        <v>552</v>
      </c>
      <c r="P25" s="12"/>
      <c r="Q25" s="12"/>
      <c r="R25" s="12"/>
      <c r="S25" s="12"/>
      <c r="T25" s="12">
        <v>520</v>
      </c>
      <c r="U25" s="12"/>
      <c r="V25" s="12">
        <v>530</v>
      </c>
      <c r="W25" s="12">
        <v>500</v>
      </c>
      <c r="X25" s="12">
        <v>150</v>
      </c>
      <c r="Y25" s="12"/>
      <c r="Z25" s="18">
        <f t="shared" si="0"/>
        <v>4002</v>
      </c>
      <c r="AA25" s="47"/>
    </row>
    <row r="26" spans="1:27" ht="13.8" x14ac:dyDescent="0.25">
      <c r="A26" s="52">
        <v>21</v>
      </c>
      <c r="B26" s="29" t="s">
        <v>28</v>
      </c>
      <c r="C26" s="12"/>
      <c r="D26" s="12"/>
      <c r="E26" s="12"/>
      <c r="F26" s="12">
        <v>650</v>
      </c>
      <c r="G26" s="12"/>
      <c r="H26" s="12"/>
      <c r="I26" s="12">
        <v>1400</v>
      </c>
      <c r="J26" s="12">
        <v>1450</v>
      </c>
      <c r="K26" s="12">
        <v>212</v>
      </c>
      <c r="L26" s="12"/>
      <c r="M26" s="12"/>
      <c r="N26" s="12">
        <v>127</v>
      </c>
      <c r="O26" s="12"/>
      <c r="P26" s="12"/>
      <c r="Q26" s="12"/>
      <c r="R26" s="12"/>
      <c r="S26" s="12"/>
      <c r="T26" s="12"/>
      <c r="U26" s="12"/>
      <c r="V26" s="12"/>
      <c r="W26" s="12"/>
      <c r="X26" s="12">
        <v>100</v>
      </c>
      <c r="Y26" s="12"/>
      <c r="Z26" s="18">
        <f t="shared" si="0"/>
        <v>3939</v>
      </c>
      <c r="AA26" s="47"/>
    </row>
    <row r="27" spans="1:27" ht="13.8" x14ac:dyDescent="0.25">
      <c r="A27" s="52">
        <v>22</v>
      </c>
      <c r="B27" s="29" t="s">
        <v>37</v>
      </c>
      <c r="C27" s="12"/>
      <c r="D27" s="12"/>
      <c r="E27" s="12"/>
      <c r="F27" s="12">
        <v>700</v>
      </c>
      <c r="G27" s="12">
        <v>700</v>
      </c>
      <c r="H27" s="12"/>
      <c r="I27" s="12"/>
      <c r="J27" s="12">
        <v>950</v>
      </c>
      <c r="K27" s="12">
        <v>977</v>
      </c>
      <c r="L27" s="12"/>
      <c r="M27" s="12"/>
      <c r="N27" s="12"/>
      <c r="O27" s="12"/>
      <c r="P27" s="12"/>
      <c r="Q27" s="12"/>
      <c r="R27" s="12"/>
      <c r="S27" s="12"/>
      <c r="T27" s="12">
        <v>72</v>
      </c>
      <c r="U27" s="12"/>
      <c r="V27" s="12"/>
      <c r="W27" s="12"/>
      <c r="X27" s="12">
        <v>37</v>
      </c>
      <c r="Y27" s="12">
        <v>500</v>
      </c>
      <c r="Z27" s="18">
        <f t="shared" si="0"/>
        <v>3936</v>
      </c>
      <c r="AA27" s="47"/>
    </row>
    <row r="28" spans="1:27" ht="13.8" x14ac:dyDescent="0.25">
      <c r="A28" s="52">
        <v>23</v>
      </c>
      <c r="B28" s="28" t="s">
        <v>30</v>
      </c>
      <c r="C28" s="12"/>
      <c r="D28" s="12"/>
      <c r="E28" s="12"/>
      <c r="F28" s="12">
        <v>950</v>
      </c>
      <c r="G28" s="12"/>
      <c r="H28" s="12"/>
      <c r="I28" s="12"/>
      <c r="J28" s="12">
        <v>1100</v>
      </c>
      <c r="K28" s="12"/>
      <c r="L28" s="12"/>
      <c r="M28" s="12"/>
      <c r="N28" s="12"/>
      <c r="O28" s="12"/>
      <c r="P28" s="12"/>
      <c r="Q28" s="12"/>
      <c r="R28" s="12"/>
      <c r="S28" s="12"/>
      <c r="T28" s="12">
        <v>584</v>
      </c>
      <c r="U28" s="12"/>
      <c r="V28" s="12">
        <v>440</v>
      </c>
      <c r="W28" s="12">
        <v>500</v>
      </c>
      <c r="X28" s="12">
        <v>75</v>
      </c>
      <c r="Y28" s="12"/>
      <c r="Z28" s="18">
        <f t="shared" si="0"/>
        <v>3649</v>
      </c>
      <c r="AA28" s="47"/>
    </row>
    <row r="29" spans="1:27" ht="13.8" x14ac:dyDescent="0.25">
      <c r="A29" s="52">
        <v>24</v>
      </c>
      <c r="B29" s="31" t="s">
        <v>26</v>
      </c>
      <c r="C29" s="12"/>
      <c r="D29" s="12"/>
      <c r="E29" s="12"/>
      <c r="F29" s="12"/>
      <c r="G29" s="12"/>
      <c r="H29" s="12"/>
      <c r="I29" s="12"/>
      <c r="J29" s="12">
        <v>800</v>
      </c>
      <c r="K29" s="12"/>
      <c r="L29" s="12"/>
      <c r="M29" s="12">
        <v>340</v>
      </c>
      <c r="N29" s="12"/>
      <c r="O29" s="12"/>
      <c r="P29" s="12"/>
      <c r="Q29" s="12"/>
      <c r="R29" s="12"/>
      <c r="S29" s="12"/>
      <c r="T29" s="12">
        <v>96</v>
      </c>
      <c r="U29" s="12"/>
      <c r="V29" s="12">
        <v>2100</v>
      </c>
      <c r="W29" s="12"/>
      <c r="X29" s="12"/>
      <c r="Y29" s="12"/>
      <c r="Z29" s="18">
        <f t="shared" si="0"/>
        <v>3336</v>
      </c>
      <c r="AA29" s="47"/>
    </row>
    <row r="30" spans="1:27" ht="13.8" x14ac:dyDescent="0.25">
      <c r="A30" s="52">
        <v>25</v>
      </c>
      <c r="B30" s="28" t="s">
        <v>6</v>
      </c>
      <c r="C30" s="12"/>
      <c r="D30" s="12"/>
      <c r="E30" s="12"/>
      <c r="F30" s="12">
        <v>300</v>
      </c>
      <c r="G30" s="12">
        <v>200</v>
      </c>
      <c r="H30" s="12"/>
      <c r="I30" s="12"/>
      <c r="J30" s="12">
        <v>600</v>
      </c>
      <c r="K30" s="12"/>
      <c r="L30" s="12"/>
      <c r="M30" s="12"/>
      <c r="N30" s="12"/>
      <c r="O30" s="12"/>
      <c r="P30" s="12"/>
      <c r="Q30" s="12"/>
      <c r="R30" s="12"/>
      <c r="S30" s="12"/>
      <c r="T30" s="12">
        <v>464</v>
      </c>
      <c r="U30" s="12">
        <v>990</v>
      </c>
      <c r="V30" s="12">
        <v>135</v>
      </c>
      <c r="W30" s="12"/>
      <c r="X30" s="12">
        <v>100</v>
      </c>
      <c r="Y30" s="12"/>
      <c r="Z30" s="18">
        <f t="shared" si="0"/>
        <v>2789</v>
      </c>
      <c r="AA30" s="47"/>
    </row>
    <row r="31" spans="1:27" ht="13.8" x14ac:dyDescent="0.25">
      <c r="A31" s="52">
        <v>26</v>
      </c>
      <c r="B31" s="31" t="s">
        <v>36</v>
      </c>
      <c r="C31" s="12"/>
      <c r="D31" s="12"/>
      <c r="E31" s="12"/>
      <c r="F31" s="12"/>
      <c r="G31" s="12"/>
      <c r="H31" s="12"/>
      <c r="I31" s="12"/>
      <c r="J31" s="12">
        <v>1300</v>
      </c>
      <c r="K31" s="12"/>
      <c r="L31" s="12"/>
      <c r="M31" s="12"/>
      <c r="N31" s="12"/>
      <c r="O31" s="12"/>
      <c r="P31" s="12"/>
      <c r="Q31" s="12"/>
      <c r="R31" s="12"/>
      <c r="S31" s="12"/>
      <c r="T31" s="12">
        <v>250</v>
      </c>
      <c r="U31" s="12"/>
      <c r="V31" s="12">
        <v>720</v>
      </c>
      <c r="W31" s="12"/>
      <c r="X31" s="12">
        <v>150</v>
      </c>
      <c r="Y31" s="12"/>
      <c r="Z31" s="18">
        <f t="shared" si="0"/>
        <v>2420</v>
      </c>
      <c r="AA31" s="47"/>
    </row>
    <row r="32" spans="1:27" ht="13.8" x14ac:dyDescent="0.25">
      <c r="A32" s="52">
        <v>27</v>
      </c>
      <c r="B32" s="29" t="s">
        <v>34</v>
      </c>
      <c r="C32" s="12"/>
      <c r="D32" s="12"/>
      <c r="E32" s="12"/>
      <c r="F32" s="12">
        <v>300</v>
      </c>
      <c r="G32" s="12">
        <v>400</v>
      </c>
      <c r="H32" s="12"/>
      <c r="I32" s="12"/>
      <c r="J32" s="12">
        <v>1300</v>
      </c>
      <c r="K32" s="12"/>
      <c r="L32" s="12"/>
      <c r="M32" s="12"/>
      <c r="N32" s="12"/>
      <c r="O32" s="12"/>
      <c r="P32" s="12"/>
      <c r="Q32" s="12"/>
      <c r="R32" s="12"/>
      <c r="S32" s="12"/>
      <c r="T32" s="12">
        <v>380</v>
      </c>
      <c r="U32" s="12"/>
      <c r="V32" s="12"/>
      <c r="W32" s="12"/>
      <c r="X32" s="12"/>
      <c r="Y32" s="12"/>
      <c r="Z32" s="18">
        <f t="shared" si="0"/>
        <v>2380</v>
      </c>
      <c r="AA32" s="47"/>
    </row>
    <row r="33" spans="1:27" ht="13.8" x14ac:dyDescent="0.25">
      <c r="A33" s="52">
        <v>28</v>
      </c>
      <c r="B33" s="27" t="s">
        <v>38</v>
      </c>
      <c r="C33" s="12"/>
      <c r="D33" s="12"/>
      <c r="E33" s="12"/>
      <c r="F33" s="12"/>
      <c r="G33" s="12"/>
      <c r="H33" s="12"/>
      <c r="I33" s="12"/>
      <c r="J33" s="12">
        <v>700</v>
      </c>
      <c r="K33" s="12">
        <v>765</v>
      </c>
      <c r="L33" s="12"/>
      <c r="M33" s="12"/>
      <c r="N33" s="12"/>
      <c r="O33" s="12"/>
      <c r="P33" s="12"/>
      <c r="Q33" s="12"/>
      <c r="R33" s="12"/>
      <c r="S33" s="12"/>
      <c r="T33" s="12">
        <v>250</v>
      </c>
      <c r="U33" s="12"/>
      <c r="V33" s="12"/>
      <c r="W33" s="12"/>
      <c r="X33" s="12">
        <v>600</v>
      </c>
      <c r="Y33" s="12"/>
      <c r="Z33" s="18">
        <f t="shared" si="0"/>
        <v>2315</v>
      </c>
      <c r="AA33" s="47"/>
    </row>
    <row r="34" spans="1:27" ht="13.8" x14ac:dyDescent="0.25">
      <c r="A34" s="52">
        <v>29</v>
      </c>
      <c r="B34" s="27" t="s">
        <v>22</v>
      </c>
      <c r="C34" s="12"/>
      <c r="D34" s="12"/>
      <c r="E34" s="12"/>
      <c r="F34" s="12"/>
      <c r="G34" s="12"/>
      <c r="H34" s="12"/>
      <c r="I34" s="12"/>
      <c r="J34" s="12">
        <v>500</v>
      </c>
      <c r="K34" s="12">
        <v>255</v>
      </c>
      <c r="L34" s="12"/>
      <c r="M34" s="12"/>
      <c r="N34" s="12">
        <v>595</v>
      </c>
      <c r="O34" s="12"/>
      <c r="P34" s="12"/>
      <c r="Q34" s="12"/>
      <c r="R34" s="12"/>
      <c r="S34" s="12"/>
      <c r="T34" s="12">
        <v>500</v>
      </c>
      <c r="U34" s="12"/>
      <c r="V34" s="12"/>
      <c r="W34" s="12"/>
      <c r="X34" s="12">
        <v>297</v>
      </c>
      <c r="Y34" s="12"/>
      <c r="Z34" s="18">
        <f t="shared" si="0"/>
        <v>2147</v>
      </c>
      <c r="AA34" s="47"/>
    </row>
    <row r="35" spans="1:27" ht="13.8" x14ac:dyDescent="0.25">
      <c r="A35" s="52">
        <v>30</v>
      </c>
      <c r="B35" s="28" t="s">
        <v>60</v>
      </c>
      <c r="C35" s="12"/>
      <c r="D35" s="12"/>
      <c r="E35" s="12"/>
      <c r="F35" s="12">
        <v>200</v>
      </c>
      <c r="G35" s="12"/>
      <c r="H35" s="12"/>
      <c r="I35" s="12"/>
      <c r="J35" s="12">
        <v>700</v>
      </c>
      <c r="K35" s="12"/>
      <c r="L35" s="12"/>
      <c r="M35" s="12"/>
      <c r="N35" s="12"/>
      <c r="O35" s="12"/>
      <c r="P35" s="12"/>
      <c r="Q35" s="12"/>
      <c r="R35" s="12"/>
      <c r="S35" s="12"/>
      <c r="T35" s="12">
        <v>120</v>
      </c>
      <c r="U35" s="12"/>
      <c r="V35" s="12">
        <v>575</v>
      </c>
      <c r="W35" s="12"/>
      <c r="X35" s="12">
        <v>500</v>
      </c>
      <c r="Y35" s="12"/>
      <c r="Z35" s="18">
        <f t="shared" si="0"/>
        <v>2095</v>
      </c>
      <c r="AA35" s="47"/>
    </row>
    <row r="36" spans="1:27" ht="13.8" x14ac:dyDescent="0.25">
      <c r="A36" s="52">
        <v>31</v>
      </c>
      <c r="B36" s="29" t="s">
        <v>45</v>
      </c>
      <c r="C36" s="12"/>
      <c r="D36" s="12"/>
      <c r="E36" s="12"/>
      <c r="F36" s="12"/>
      <c r="G36" s="12"/>
      <c r="H36" s="12"/>
      <c r="I36" s="12"/>
      <c r="J36" s="12">
        <v>550</v>
      </c>
      <c r="K36" s="12"/>
      <c r="L36" s="12">
        <v>765</v>
      </c>
      <c r="M36" s="12"/>
      <c r="N36" s="12"/>
      <c r="O36" s="12">
        <v>510</v>
      </c>
      <c r="P36" s="12"/>
      <c r="Q36" s="12"/>
      <c r="R36" s="12"/>
      <c r="S36" s="12"/>
      <c r="T36" s="12">
        <v>80</v>
      </c>
      <c r="U36" s="12"/>
      <c r="V36" s="12"/>
      <c r="W36" s="12"/>
      <c r="X36" s="12">
        <v>170</v>
      </c>
      <c r="Y36" s="12"/>
      <c r="Z36" s="18">
        <f t="shared" si="0"/>
        <v>2075</v>
      </c>
      <c r="AA36" s="47"/>
    </row>
    <row r="37" spans="1:27" ht="13.8" x14ac:dyDescent="0.25">
      <c r="A37" s="52">
        <v>32</v>
      </c>
      <c r="B37" s="28" t="s">
        <v>13</v>
      </c>
      <c r="C37" s="12"/>
      <c r="D37" s="12"/>
      <c r="E37" s="12"/>
      <c r="F37" s="12"/>
      <c r="G37" s="12">
        <v>150</v>
      </c>
      <c r="H37" s="12"/>
      <c r="I37" s="12"/>
      <c r="J37" s="12">
        <v>400</v>
      </c>
      <c r="K37" s="12"/>
      <c r="L37" s="12">
        <v>340</v>
      </c>
      <c r="M37" s="12"/>
      <c r="N37" s="12"/>
      <c r="O37" s="12">
        <v>340</v>
      </c>
      <c r="P37" s="12"/>
      <c r="Q37" s="12"/>
      <c r="R37" s="12"/>
      <c r="S37" s="12"/>
      <c r="T37" s="12">
        <v>208</v>
      </c>
      <c r="U37" s="12"/>
      <c r="V37" s="12">
        <v>135</v>
      </c>
      <c r="W37" s="12"/>
      <c r="X37" s="12">
        <v>225</v>
      </c>
      <c r="Y37" s="12">
        <v>140</v>
      </c>
      <c r="Z37" s="18">
        <f t="shared" si="0"/>
        <v>1938</v>
      </c>
      <c r="AA37" s="47"/>
    </row>
    <row r="38" spans="1:27" ht="13.8" x14ac:dyDescent="0.25">
      <c r="A38" s="52">
        <v>33</v>
      </c>
      <c r="B38" s="28" t="s">
        <v>5</v>
      </c>
      <c r="C38" s="12"/>
      <c r="D38" s="12"/>
      <c r="E38" s="12"/>
      <c r="F38" s="12"/>
      <c r="G38" s="12">
        <v>250</v>
      </c>
      <c r="H38" s="12"/>
      <c r="I38" s="12"/>
      <c r="J38" s="12">
        <v>200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>
        <v>1470</v>
      </c>
      <c r="V38" s="12"/>
      <c r="W38" s="12"/>
      <c r="X38" s="12"/>
      <c r="Y38" s="12"/>
      <c r="Z38" s="18">
        <f t="shared" ref="Z38:Z69" si="1">SUM(C38:Y38)</f>
        <v>1920</v>
      </c>
      <c r="AA38" s="47"/>
    </row>
    <row r="39" spans="1:27" ht="13.8" x14ac:dyDescent="0.25">
      <c r="A39" s="52">
        <v>33</v>
      </c>
      <c r="B39" s="27" t="s">
        <v>8</v>
      </c>
      <c r="C39" s="12"/>
      <c r="D39" s="12"/>
      <c r="E39" s="12"/>
      <c r="F39" s="12"/>
      <c r="G39" s="12"/>
      <c r="H39" s="12"/>
      <c r="I39" s="12"/>
      <c r="J39" s="12">
        <v>1000</v>
      </c>
      <c r="K39" s="12"/>
      <c r="L39" s="12"/>
      <c r="M39" s="12"/>
      <c r="N39" s="12">
        <v>680</v>
      </c>
      <c r="O39" s="12"/>
      <c r="P39" s="12"/>
      <c r="Q39" s="12"/>
      <c r="R39" s="12"/>
      <c r="S39" s="12"/>
      <c r="T39" s="12">
        <v>240</v>
      </c>
      <c r="U39" s="12"/>
      <c r="V39" s="12"/>
      <c r="W39" s="12"/>
      <c r="X39" s="12"/>
      <c r="Y39" s="12"/>
      <c r="Z39" s="18">
        <f t="shared" si="1"/>
        <v>1920</v>
      </c>
      <c r="AA39" s="47"/>
    </row>
    <row r="40" spans="1:27" ht="13.8" x14ac:dyDescent="0.25">
      <c r="A40" s="52">
        <v>35</v>
      </c>
      <c r="B40" s="31" t="s">
        <v>23</v>
      </c>
      <c r="C40" s="12"/>
      <c r="D40" s="12"/>
      <c r="E40" s="12"/>
      <c r="F40" s="12"/>
      <c r="G40" s="12">
        <v>200</v>
      </c>
      <c r="H40" s="12"/>
      <c r="I40" s="12"/>
      <c r="J40" s="12">
        <v>850</v>
      </c>
      <c r="K40" s="12">
        <v>595</v>
      </c>
      <c r="L40" s="12"/>
      <c r="M40" s="12"/>
      <c r="N40" s="12"/>
      <c r="O40" s="12"/>
      <c r="P40" s="12"/>
      <c r="Q40" s="12"/>
      <c r="R40" s="12"/>
      <c r="S40" s="12"/>
      <c r="T40" s="12">
        <v>216</v>
      </c>
      <c r="U40" s="12"/>
      <c r="V40" s="12"/>
      <c r="W40" s="12"/>
      <c r="X40" s="12"/>
      <c r="Y40" s="12"/>
      <c r="Z40" s="18">
        <f t="shared" si="1"/>
        <v>1861</v>
      </c>
      <c r="AA40" s="47"/>
    </row>
    <row r="41" spans="1:27" ht="13.8" x14ac:dyDescent="0.25">
      <c r="A41" s="52">
        <v>36</v>
      </c>
      <c r="B41" s="28" t="s">
        <v>106</v>
      </c>
      <c r="C41" s="12"/>
      <c r="D41" s="12"/>
      <c r="E41" s="12"/>
      <c r="F41" s="12"/>
      <c r="G41" s="12"/>
      <c r="H41" s="12"/>
      <c r="I41" s="12"/>
      <c r="J41" s="12"/>
      <c r="K41" s="12"/>
      <c r="L41" s="12">
        <v>340</v>
      </c>
      <c r="M41" s="12">
        <v>340</v>
      </c>
      <c r="N41" s="12"/>
      <c r="O41" s="12"/>
      <c r="P41" s="12"/>
      <c r="Q41" s="12">
        <v>500</v>
      </c>
      <c r="R41" s="12"/>
      <c r="S41" s="12">
        <v>680</v>
      </c>
      <c r="T41" s="12"/>
      <c r="U41" s="12"/>
      <c r="V41" s="12"/>
      <c r="W41" s="12"/>
      <c r="X41" s="12"/>
      <c r="Y41" s="12"/>
      <c r="Z41" s="18">
        <f t="shared" si="1"/>
        <v>1860</v>
      </c>
      <c r="AA41" s="47"/>
    </row>
    <row r="42" spans="1:27" ht="13.8" x14ac:dyDescent="0.25">
      <c r="A42" s="52">
        <v>37</v>
      </c>
      <c r="B42" s="27" t="s">
        <v>24</v>
      </c>
      <c r="C42" s="12"/>
      <c r="D42" s="12"/>
      <c r="E42" s="12"/>
      <c r="F42" s="12">
        <v>400</v>
      </c>
      <c r="G42" s="12"/>
      <c r="H42" s="12"/>
      <c r="I42" s="12"/>
      <c r="J42" s="12">
        <v>650</v>
      </c>
      <c r="K42" s="12">
        <v>255</v>
      </c>
      <c r="L42" s="12"/>
      <c r="M42" s="12"/>
      <c r="N42" s="12"/>
      <c r="O42" s="12"/>
      <c r="P42" s="12"/>
      <c r="Q42" s="12"/>
      <c r="R42" s="12"/>
      <c r="S42" s="12"/>
      <c r="T42" s="12">
        <v>290</v>
      </c>
      <c r="U42" s="12"/>
      <c r="V42" s="12"/>
      <c r="W42" s="12"/>
      <c r="X42" s="12">
        <v>250</v>
      </c>
      <c r="Y42" s="12"/>
      <c r="Z42" s="18">
        <f t="shared" si="1"/>
        <v>1845</v>
      </c>
      <c r="AA42" s="47"/>
    </row>
    <row r="43" spans="1:27" ht="13.8" x14ac:dyDescent="0.25">
      <c r="A43" s="52">
        <v>38</v>
      </c>
      <c r="B43" s="28" t="s">
        <v>53</v>
      </c>
      <c r="C43" s="12"/>
      <c r="D43" s="12"/>
      <c r="E43" s="12"/>
      <c r="F43" s="12">
        <v>300</v>
      </c>
      <c r="G43" s="12"/>
      <c r="H43" s="12"/>
      <c r="I43" s="12"/>
      <c r="J43" s="12">
        <v>150</v>
      </c>
      <c r="K43" s="12">
        <v>255</v>
      </c>
      <c r="L43" s="12">
        <v>340</v>
      </c>
      <c r="M43" s="12"/>
      <c r="N43" s="12"/>
      <c r="O43" s="12"/>
      <c r="P43" s="12"/>
      <c r="Q43" s="12">
        <v>400</v>
      </c>
      <c r="R43" s="12"/>
      <c r="S43" s="12"/>
      <c r="T43" s="12">
        <v>285</v>
      </c>
      <c r="U43" s="12"/>
      <c r="V43" s="12"/>
      <c r="W43" s="12"/>
      <c r="X43" s="12">
        <v>75</v>
      </c>
      <c r="Y43" s="12"/>
      <c r="Z43" s="18">
        <f t="shared" si="1"/>
        <v>1805</v>
      </c>
      <c r="AA43" s="47"/>
    </row>
    <row r="44" spans="1:27" ht="13.8" x14ac:dyDescent="0.25">
      <c r="A44" s="52">
        <v>39</v>
      </c>
      <c r="B44" s="28" t="s">
        <v>116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>
        <v>850</v>
      </c>
      <c r="T44" s="12"/>
      <c r="U44" s="12">
        <v>900</v>
      </c>
      <c r="V44" s="12"/>
      <c r="W44" s="12"/>
      <c r="X44" s="12"/>
      <c r="Y44" s="12"/>
      <c r="Z44" s="18">
        <f t="shared" si="1"/>
        <v>1750</v>
      </c>
      <c r="AA44" s="47"/>
    </row>
    <row r="45" spans="1:27" ht="13.8" x14ac:dyDescent="0.25">
      <c r="A45" s="52">
        <v>40</v>
      </c>
      <c r="B45" s="28" t="s">
        <v>66</v>
      </c>
      <c r="C45" s="12"/>
      <c r="D45" s="12"/>
      <c r="E45" s="12"/>
      <c r="F45" s="12"/>
      <c r="G45" s="12"/>
      <c r="H45" s="12"/>
      <c r="I45" s="12"/>
      <c r="J45" s="12"/>
      <c r="K45" s="12">
        <v>425</v>
      </c>
      <c r="L45" s="12"/>
      <c r="M45" s="12"/>
      <c r="N45" s="12"/>
      <c r="O45" s="12"/>
      <c r="P45" s="12"/>
      <c r="Q45" s="12"/>
      <c r="R45" s="12"/>
      <c r="S45" s="12"/>
      <c r="T45" s="12">
        <v>96</v>
      </c>
      <c r="U45" s="12"/>
      <c r="V45" s="12">
        <v>600</v>
      </c>
      <c r="W45" s="12"/>
      <c r="X45" s="12">
        <v>400</v>
      </c>
      <c r="Y45" s="12"/>
      <c r="Z45" s="18">
        <f t="shared" si="1"/>
        <v>1521</v>
      </c>
      <c r="AA45" s="47"/>
    </row>
    <row r="46" spans="1:27" ht="13.8" x14ac:dyDescent="0.25">
      <c r="A46" s="52">
        <v>41</v>
      </c>
      <c r="B46" s="28" t="s">
        <v>114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>
        <v>170</v>
      </c>
      <c r="P46" s="12"/>
      <c r="Q46" s="12"/>
      <c r="R46" s="12"/>
      <c r="S46" s="12">
        <v>1190</v>
      </c>
      <c r="T46" s="12">
        <v>72</v>
      </c>
      <c r="U46" s="12"/>
      <c r="V46" s="12"/>
      <c r="W46" s="12"/>
      <c r="X46" s="12">
        <v>85</v>
      </c>
      <c r="Y46" s="12"/>
      <c r="Z46" s="18">
        <f t="shared" si="1"/>
        <v>1517</v>
      </c>
      <c r="AA46" s="47"/>
    </row>
    <row r="47" spans="1:27" ht="13.8" x14ac:dyDescent="0.25">
      <c r="A47" s="52">
        <v>42</v>
      </c>
      <c r="B47" s="28" t="s">
        <v>16</v>
      </c>
      <c r="C47" s="12"/>
      <c r="D47" s="12"/>
      <c r="E47" s="12"/>
      <c r="F47" s="12"/>
      <c r="G47" s="12"/>
      <c r="H47" s="12"/>
      <c r="I47" s="12"/>
      <c r="J47" s="12">
        <v>600</v>
      </c>
      <c r="K47" s="12"/>
      <c r="L47" s="12"/>
      <c r="M47" s="12"/>
      <c r="N47" s="12"/>
      <c r="O47" s="12"/>
      <c r="P47" s="12"/>
      <c r="Q47" s="12"/>
      <c r="R47" s="12"/>
      <c r="S47" s="12"/>
      <c r="T47" s="12">
        <v>208</v>
      </c>
      <c r="U47" s="12"/>
      <c r="V47" s="12"/>
      <c r="W47" s="12"/>
      <c r="X47" s="12">
        <v>600</v>
      </c>
      <c r="Y47" s="12"/>
      <c r="Z47" s="18">
        <f t="shared" si="1"/>
        <v>1408</v>
      </c>
      <c r="AA47" s="47"/>
    </row>
    <row r="48" spans="1:27" ht="13.8" x14ac:dyDescent="0.25">
      <c r="A48" s="52">
        <v>43</v>
      </c>
      <c r="B48" s="28" t="s">
        <v>33</v>
      </c>
      <c r="C48" s="12"/>
      <c r="D48" s="12"/>
      <c r="E48" s="12"/>
      <c r="F48" s="12">
        <v>300</v>
      </c>
      <c r="G48" s="12"/>
      <c r="H48" s="12"/>
      <c r="I48" s="12">
        <v>150</v>
      </c>
      <c r="J48" s="12">
        <v>250</v>
      </c>
      <c r="K48" s="12"/>
      <c r="L48" s="12"/>
      <c r="M48" s="12">
        <v>255</v>
      </c>
      <c r="N48" s="12"/>
      <c r="O48" s="12"/>
      <c r="P48" s="12"/>
      <c r="Q48" s="12">
        <v>400</v>
      </c>
      <c r="R48" s="12"/>
      <c r="S48" s="12"/>
      <c r="T48" s="12">
        <v>50</v>
      </c>
      <c r="U48" s="12"/>
      <c r="V48" s="12"/>
      <c r="W48" s="12"/>
      <c r="X48" s="12"/>
      <c r="Y48" s="12"/>
      <c r="Z48" s="18">
        <f t="shared" si="1"/>
        <v>1405</v>
      </c>
      <c r="AA48" s="47"/>
    </row>
    <row r="49" spans="1:27" ht="13.8" x14ac:dyDescent="0.25">
      <c r="A49" s="52">
        <v>44</v>
      </c>
      <c r="B49" s="27" t="s">
        <v>57</v>
      </c>
      <c r="C49" s="12"/>
      <c r="D49" s="12"/>
      <c r="E49" s="12"/>
      <c r="F49" s="12">
        <v>300</v>
      </c>
      <c r="G49" s="12"/>
      <c r="H49" s="12"/>
      <c r="I49" s="12"/>
      <c r="J49" s="12">
        <v>600</v>
      </c>
      <c r="K49" s="12"/>
      <c r="L49" s="12"/>
      <c r="M49" s="12"/>
      <c r="N49" s="12">
        <v>297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8">
        <f t="shared" si="1"/>
        <v>1197</v>
      </c>
      <c r="AA49" s="47"/>
    </row>
    <row r="50" spans="1:27" ht="13.8" x14ac:dyDescent="0.25">
      <c r="A50" s="52">
        <v>45</v>
      </c>
      <c r="B50" s="27" t="s">
        <v>54</v>
      </c>
      <c r="C50" s="12"/>
      <c r="D50" s="12"/>
      <c r="E50" s="12"/>
      <c r="F50" s="12"/>
      <c r="G50" s="12"/>
      <c r="H50" s="12"/>
      <c r="I50" s="12"/>
      <c r="J50" s="12">
        <v>900</v>
      </c>
      <c r="K50" s="12"/>
      <c r="L50" s="12"/>
      <c r="M50" s="12"/>
      <c r="N50" s="12"/>
      <c r="O50" s="12"/>
      <c r="P50" s="12"/>
      <c r="Q50" s="12"/>
      <c r="R50" s="12"/>
      <c r="S50" s="12"/>
      <c r="T50" s="12">
        <v>144</v>
      </c>
      <c r="U50" s="12"/>
      <c r="V50" s="12"/>
      <c r="W50" s="12"/>
      <c r="X50" s="12">
        <v>150</v>
      </c>
      <c r="Y50" s="12"/>
      <c r="Z50" s="18">
        <f t="shared" si="1"/>
        <v>1194</v>
      </c>
      <c r="AA50" s="47"/>
    </row>
    <row r="51" spans="1:27" ht="13.8" x14ac:dyDescent="0.25">
      <c r="A51" s="52">
        <v>46</v>
      </c>
      <c r="B51" s="28" t="s">
        <v>64</v>
      </c>
      <c r="C51" s="12"/>
      <c r="D51" s="12"/>
      <c r="E51" s="12"/>
      <c r="F51" s="12">
        <v>500</v>
      </c>
      <c r="G51" s="12"/>
      <c r="H51" s="12"/>
      <c r="I51" s="12"/>
      <c r="J51" s="12"/>
      <c r="K51" s="12">
        <v>255</v>
      </c>
      <c r="L51" s="12"/>
      <c r="M51" s="12"/>
      <c r="N51" s="12"/>
      <c r="O51" s="12"/>
      <c r="P51" s="12"/>
      <c r="Q51" s="12"/>
      <c r="R51" s="12"/>
      <c r="S51" s="12"/>
      <c r="T51" s="12">
        <v>330</v>
      </c>
      <c r="U51" s="12"/>
      <c r="V51" s="12"/>
      <c r="W51" s="12"/>
      <c r="X51" s="12">
        <v>75</v>
      </c>
      <c r="Y51" s="12"/>
      <c r="Z51" s="18">
        <f t="shared" si="1"/>
        <v>1160</v>
      </c>
      <c r="AA51" s="47"/>
    </row>
    <row r="52" spans="1:27" ht="13.8" x14ac:dyDescent="0.25">
      <c r="A52" s="52">
        <v>47</v>
      </c>
      <c r="B52" s="28" t="s">
        <v>42</v>
      </c>
      <c r="C52" s="12"/>
      <c r="D52" s="12"/>
      <c r="E52" s="12"/>
      <c r="F52" s="12"/>
      <c r="G52" s="12">
        <v>350</v>
      </c>
      <c r="H52" s="12"/>
      <c r="I52" s="12"/>
      <c r="J52" s="12">
        <v>550</v>
      </c>
      <c r="K52" s="12"/>
      <c r="L52" s="12"/>
      <c r="M52" s="12"/>
      <c r="N52" s="12">
        <v>212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8">
        <f t="shared" si="1"/>
        <v>1112</v>
      </c>
      <c r="AA52" s="47"/>
    </row>
    <row r="53" spans="1:27" ht="13.8" x14ac:dyDescent="0.25">
      <c r="A53" s="52">
        <v>48</v>
      </c>
      <c r="B53" s="28" t="s">
        <v>20</v>
      </c>
      <c r="C53" s="12"/>
      <c r="D53" s="12"/>
      <c r="E53" s="12"/>
      <c r="F53" s="12"/>
      <c r="G53" s="12">
        <v>100</v>
      </c>
      <c r="H53" s="12"/>
      <c r="I53" s="12"/>
      <c r="J53" s="12">
        <v>500</v>
      </c>
      <c r="K53" s="12"/>
      <c r="L53" s="12"/>
      <c r="M53" s="12"/>
      <c r="N53" s="12"/>
      <c r="O53" s="12">
        <v>297</v>
      </c>
      <c r="P53" s="12"/>
      <c r="Q53" s="12"/>
      <c r="R53" s="12"/>
      <c r="S53" s="12"/>
      <c r="T53" s="12">
        <v>208</v>
      </c>
      <c r="U53" s="12"/>
      <c r="V53" s="12"/>
      <c r="W53" s="12"/>
      <c r="X53" s="12"/>
      <c r="Y53" s="12"/>
      <c r="Z53" s="18">
        <f t="shared" si="1"/>
        <v>1105</v>
      </c>
      <c r="AA53" s="47"/>
    </row>
    <row r="54" spans="1:27" ht="13.8" x14ac:dyDescent="0.25">
      <c r="A54" s="52">
        <v>48</v>
      </c>
      <c r="B54" s="28" t="s">
        <v>56</v>
      </c>
      <c r="C54" s="12"/>
      <c r="D54" s="12"/>
      <c r="E54" s="12"/>
      <c r="F54" s="12">
        <v>300</v>
      </c>
      <c r="G54" s="12">
        <v>200</v>
      </c>
      <c r="H54" s="12"/>
      <c r="I54" s="12"/>
      <c r="J54" s="12">
        <v>450</v>
      </c>
      <c r="K54" s="12"/>
      <c r="L54" s="12"/>
      <c r="M54" s="12"/>
      <c r="N54" s="12"/>
      <c r="O54" s="12"/>
      <c r="P54" s="12"/>
      <c r="Q54" s="12"/>
      <c r="R54" s="12"/>
      <c r="S54" s="12"/>
      <c r="T54" s="12">
        <v>80</v>
      </c>
      <c r="U54" s="12"/>
      <c r="V54" s="12"/>
      <c r="W54" s="12"/>
      <c r="X54" s="12">
        <v>75</v>
      </c>
      <c r="Y54" s="12"/>
      <c r="Z54" s="18">
        <f t="shared" si="1"/>
        <v>1105</v>
      </c>
      <c r="AA54" s="47"/>
    </row>
    <row r="55" spans="1:27" ht="13.8" x14ac:dyDescent="0.25">
      <c r="A55" s="52">
        <v>50</v>
      </c>
      <c r="B55" s="29" t="s">
        <v>59</v>
      </c>
      <c r="C55" s="12"/>
      <c r="D55" s="12"/>
      <c r="E55" s="12"/>
      <c r="F55" s="12"/>
      <c r="G55" s="12"/>
      <c r="H55" s="12"/>
      <c r="I55" s="12"/>
      <c r="J55" s="12">
        <v>600</v>
      </c>
      <c r="K55" s="12"/>
      <c r="L55" s="12"/>
      <c r="M55" s="12"/>
      <c r="N55" s="12">
        <v>85</v>
      </c>
      <c r="O55" s="12"/>
      <c r="P55" s="12"/>
      <c r="Q55" s="12"/>
      <c r="R55" s="12"/>
      <c r="S55" s="12">
        <v>255</v>
      </c>
      <c r="T55" s="12">
        <v>70</v>
      </c>
      <c r="U55" s="12"/>
      <c r="V55" s="12"/>
      <c r="W55" s="12"/>
      <c r="X55" s="12">
        <v>85</v>
      </c>
      <c r="Y55" s="12"/>
      <c r="Z55" s="18">
        <f t="shared" si="1"/>
        <v>1095</v>
      </c>
      <c r="AA55" s="47"/>
    </row>
    <row r="56" spans="1:27" ht="13.8" x14ac:dyDescent="0.25">
      <c r="A56" s="52">
        <v>51</v>
      </c>
      <c r="B56" s="27" t="s">
        <v>46</v>
      </c>
      <c r="C56" s="12"/>
      <c r="D56" s="12"/>
      <c r="E56" s="12"/>
      <c r="F56" s="12"/>
      <c r="G56" s="12"/>
      <c r="H56" s="12"/>
      <c r="I56" s="12"/>
      <c r="J56" s="12">
        <v>500</v>
      </c>
      <c r="K56" s="12"/>
      <c r="L56" s="12"/>
      <c r="M56" s="12"/>
      <c r="N56" s="12">
        <v>425</v>
      </c>
      <c r="O56" s="12"/>
      <c r="P56" s="12"/>
      <c r="Q56" s="12"/>
      <c r="R56" s="12"/>
      <c r="S56" s="12"/>
      <c r="T56" s="12"/>
      <c r="U56" s="12"/>
      <c r="V56" s="12"/>
      <c r="W56" s="12"/>
      <c r="X56" s="12">
        <v>127</v>
      </c>
      <c r="Y56" s="12"/>
      <c r="Z56" s="18">
        <f t="shared" si="1"/>
        <v>1052</v>
      </c>
      <c r="AA56" s="47"/>
    </row>
    <row r="57" spans="1:27" ht="13.8" x14ac:dyDescent="0.25">
      <c r="A57" s="52">
        <v>52</v>
      </c>
      <c r="B57" s="31" t="s">
        <v>25</v>
      </c>
      <c r="C57" s="12"/>
      <c r="D57" s="12"/>
      <c r="E57" s="12"/>
      <c r="F57" s="12"/>
      <c r="G57" s="12"/>
      <c r="H57" s="12"/>
      <c r="I57" s="12"/>
      <c r="J57" s="12">
        <v>750</v>
      </c>
      <c r="K57" s="12"/>
      <c r="L57" s="12"/>
      <c r="M57" s="12"/>
      <c r="N57" s="12"/>
      <c r="O57" s="12"/>
      <c r="P57" s="12"/>
      <c r="Q57" s="12"/>
      <c r="R57" s="12"/>
      <c r="S57" s="12"/>
      <c r="T57" s="12">
        <v>206</v>
      </c>
      <c r="U57" s="12"/>
      <c r="V57" s="12"/>
      <c r="W57" s="12"/>
      <c r="X57" s="12"/>
      <c r="Y57" s="12"/>
      <c r="Z57" s="18">
        <f t="shared" si="1"/>
        <v>956</v>
      </c>
      <c r="AA57" s="47"/>
    </row>
    <row r="58" spans="1:27" ht="13.8" x14ac:dyDescent="0.25">
      <c r="A58" s="52">
        <v>53</v>
      </c>
      <c r="B58" s="27" t="s">
        <v>39</v>
      </c>
      <c r="C58" s="12"/>
      <c r="D58" s="12"/>
      <c r="E58" s="12"/>
      <c r="F58" s="12">
        <v>550</v>
      </c>
      <c r="G58" s="12"/>
      <c r="H58" s="12"/>
      <c r="I58" s="12"/>
      <c r="J58" s="12">
        <v>400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8">
        <f t="shared" si="1"/>
        <v>950</v>
      </c>
      <c r="AA58" s="47"/>
    </row>
    <row r="59" spans="1:27" ht="13.8" x14ac:dyDescent="0.25">
      <c r="A59" s="52">
        <v>54</v>
      </c>
      <c r="B59" s="28" t="s">
        <v>32</v>
      </c>
      <c r="C59" s="12"/>
      <c r="D59" s="12"/>
      <c r="E59" s="12"/>
      <c r="F59" s="12">
        <v>300</v>
      </c>
      <c r="G59" s="12"/>
      <c r="H59" s="12"/>
      <c r="I59" s="12"/>
      <c r="J59" s="12">
        <v>150</v>
      </c>
      <c r="K59" s="12"/>
      <c r="L59" s="12"/>
      <c r="M59" s="12"/>
      <c r="N59" s="12"/>
      <c r="O59" s="12"/>
      <c r="P59" s="12"/>
      <c r="Q59" s="12"/>
      <c r="R59" s="12"/>
      <c r="S59" s="12"/>
      <c r="T59" s="12">
        <v>352</v>
      </c>
      <c r="U59" s="12"/>
      <c r="V59" s="12"/>
      <c r="W59" s="12"/>
      <c r="X59" s="12"/>
      <c r="Y59" s="12"/>
      <c r="Z59" s="18">
        <f t="shared" si="1"/>
        <v>802</v>
      </c>
      <c r="AA59" s="47"/>
    </row>
    <row r="60" spans="1:27" ht="13.8" x14ac:dyDescent="0.25">
      <c r="A60" s="52">
        <v>55</v>
      </c>
      <c r="B60" s="27" t="s">
        <v>29</v>
      </c>
      <c r="C60" s="12"/>
      <c r="D60" s="12"/>
      <c r="E60" s="12"/>
      <c r="F60" s="12"/>
      <c r="G60" s="12"/>
      <c r="H60" s="12"/>
      <c r="I60" s="12"/>
      <c r="J60" s="12">
        <v>600</v>
      </c>
      <c r="K60" s="12"/>
      <c r="L60" s="12"/>
      <c r="M60" s="12"/>
      <c r="N60" s="12"/>
      <c r="O60" s="12"/>
      <c r="P60" s="12"/>
      <c r="Q60" s="12"/>
      <c r="R60" s="12"/>
      <c r="S60" s="12"/>
      <c r="T60" s="12">
        <v>100</v>
      </c>
      <c r="U60" s="12"/>
      <c r="V60" s="12"/>
      <c r="W60" s="12"/>
      <c r="X60" s="12"/>
      <c r="Y60" s="12"/>
      <c r="Z60" s="18">
        <f t="shared" si="1"/>
        <v>700</v>
      </c>
      <c r="AA60" s="47"/>
    </row>
    <row r="61" spans="1:27" ht="13.8" x14ac:dyDescent="0.25">
      <c r="A61" s="52">
        <v>56</v>
      </c>
      <c r="B61" s="28" t="s">
        <v>107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>
        <v>255</v>
      </c>
      <c r="N61" s="12"/>
      <c r="O61" s="12">
        <v>340</v>
      </c>
      <c r="P61" s="12"/>
      <c r="Q61" s="12"/>
      <c r="R61" s="12"/>
      <c r="S61" s="12"/>
      <c r="T61" s="12"/>
      <c r="U61" s="12"/>
      <c r="V61" s="12"/>
      <c r="W61" s="12"/>
      <c r="X61" s="12">
        <v>85</v>
      </c>
      <c r="Y61" s="12"/>
      <c r="Z61" s="18">
        <f t="shared" si="1"/>
        <v>680</v>
      </c>
      <c r="AA61" s="47"/>
    </row>
    <row r="62" spans="1:27" ht="13.8" x14ac:dyDescent="0.25">
      <c r="A62" s="52">
        <v>57</v>
      </c>
      <c r="B62" s="27" t="s">
        <v>9</v>
      </c>
      <c r="C62" s="12"/>
      <c r="D62" s="12"/>
      <c r="E62" s="12"/>
      <c r="F62" s="12">
        <v>300</v>
      </c>
      <c r="G62" s="12"/>
      <c r="H62" s="12"/>
      <c r="I62" s="12"/>
      <c r="J62" s="12">
        <v>200</v>
      </c>
      <c r="K62" s="12"/>
      <c r="L62" s="12"/>
      <c r="M62" s="12"/>
      <c r="N62" s="12"/>
      <c r="O62" s="12"/>
      <c r="P62" s="12"/>
      <c r="Q62" s="12"/>
      <c r="R62" s="12"/>
      <c r="S62" s="12"/>
      <c r="T62" s="12">
        <v>168</v>
      </c>
      <c r="U62" s="12"/>
      <c r="V62" s="12"/>
      <c r="W62" s="12"/>
      <c r="X62" s="12"/>
      <c r="Y62" s="12"/>
      <c r="Z62" s="18">
        <f t="shared" si="1"/>
        <v>668</v>
      </c>
      <c r="AA62" s="47"/>
    </row>
    <row r="63" spans="1:27" ht="13.8" x14ac:dyDescent="0.25">
      <c r="A63" s="52">
        <v>58</v>
      </c>
      <c r="B63" s="28" t="s">
        <v>105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>
        <v>340</v>
      </c>
      <c r="N63" s="12"/>
      <c r="O63" s="12"/>
      <c r="P63" s="12"/>
      <c r="Q63" s="12">
        <v>300</v>
      </c>
      <c r="R63" s="12"/>
      <c r="S63" s="12"/>
      <c r="T63" s="12"/>
      <c r="U63" s="12"/>
      <c r="V63" s="12"/>
      <c r="W63" s="12"/>
      <c r="X63" s="12"/>
      <c r="Y63" s="12"/>
      <c r="Z63" s="18">
        <f t="shared" si="1"/>
        <v>640</v>
      </c>
      <c r="AA63" s="47"/>
    </row>
    <row r="64" spans="1:27" ht="13.8" x14ac:dyDescent="0.25">
      <c r="A64" s="52">
        <v>59</v>
      </c>
      <c r="B64" s="28" t="s">
        <v>65</v>
      </c>
      <c r="C64" s="12"/>
      <c r="D64" s="12"/>
      <c r="E64" s="12"/>
      <c r="F64" s="12">
        <v>150</v>
      </c>
      <c r="G64" s="12"/>
      <c r="H64" s="12"/>
      <c r="I64" s="12"/>
      <c r="J64" s="12"/>
      <c r="K64" s="12">
        <v>382</v>
      </c>
      <c r="L64" s="12"/>
      <c r="M64" s="12"/>
      <c r="N64" s="12"/>
      <c r="O64" s="12"/>
      <c r="P64" s="12"/>
      <c r="Q64" s="12"/>
      <c r="R64" s="12"/>
      <c r="S64" s="12"/>
      <c r="T64" s="12">
        <v>88</v>
      </c>
      <c r="U64" s="12"/>
      <c r="V64" s="12"/>
      <c r="W64" s="12"/>
      <c r="X64" s="12"/>
      <c r="Y64" s="12"/>
      <c r="Z64" s="18">
        <f t="shared" si="1"/>
        <v>620</v>
      </c>
      <c r="AA64" s="47"/>
    </row>
    <row r="65" spans="1:27" ht="13.8" x14ac:dyDescent="0.25">
      <c r="A65" s="52">
        <v>60</v>
      </c>
      <c r="B65" s="28" t="s">
        <v>115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v>300</v>
      </c>
      <c r="R65" s="12"/>
      <c r="S65" s="12">
        <v>255</v>
      </c>
      <c r="T65" s="12"/>
      <c r="U65" s="12"/>
      <c r="V65" s="12"/>
      <c r="W65" s="12"/>
      <c r="X65" s="12"/>
      <c r="Y65" s="12"/>
      <c r="Z65" s="18">
        <f t="shared" si="1"/>
        <v>555</v>
      </c>
      <c r="AA65" s="47"/>
    </row>
    <row r="66" spans="1:27" ht="13.8" x14ac:dyDescent="0.25">
      <c r="A66" s="52">
        <v>61</v>
      </c>
      <c r="B66" s="28" t="s">
        <v>211</v>
      </c>
      <c r="C66" s="12"/>
      <c r="D66" s="12"/>
      <c r="E66" s="12"/>
      <c r="F66" s="12">
        <v>500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8">
        <f t="shared" si="1"/>
        <v>500</v>
      </c>
      <c r="AA66" s="47"/>
    </row>
    <row r="67" spans="1:27" ht="13.8" x14ac:dyDescent="0.25">
      <c r="A67" s="52">
        <v>62</v>
      </c>
      <c r="B67" s="28" t="s">
        <v>120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>
        <v>255</v>
      </c>
      <c r="P67" s="12"/>
      <c r="Q67" s="12"/>
      <c r="R67" s="12"/>
      <c r="S67" s="12"/>
      <c r="T67" s="12">
        <v>112</v>
      </c>
      <c r="U67" s="12"/>
      <c r="V67" s="12"/>
      <c r="W67" s="12"/>
      <c r="X67" s="12">
        <v>127</v>
      </c>
      <c r="Y67" s="12"/>
      <c r="Z67" s="18">
        <f t="shared" si="1"/>
        <v>494</v>
      </c>
      <c r="AA67" s="47"/>
    </row>
    <row r="68" spans="1:27" ht="13.8" x14ac:dyDescent="0.25">
      <c r="A68" s="52">
        <v>63</v>
      </c>
      <c r="B68" s="28" t="s">
        <v>58</v>
      </c>
      <c r="C68" s="12"/>
      <c r="D68" s="12"/>
      <c r="E68" s="12"/>
      <c r="F68" s="12"/>
      <c r="G68" s="12"/>
      <c r="H68" s="12"/>
      <c r="I68" s="12">
        <v>50</v>
      </c>
      <c r="J68" s="12">
        <v>150</v>
      </c>
      <c r="K68" s="12">
        <v>170</v>
      </c>
      <c r="L68" s="12"/>
      <c r="M68" s="12"/>
      <c r="N68" s="12"/>
      <c r="O68" s="12"/>
      <c r="P68" s="12"/>
      <c r="Q68" s="12"/>
      <c r="R68" s="12"/>
      <c r="S68" s="12"/>
      <c r="T68" s="12">
        <v>120</v>
      </c>
      <c r="U68" s="12"/>
      <c r="V68" s="12"/>
      <c r="W68" s="12"/>
      <c r="X68" s="12"/>
      <c r="Y68" s="12"/>
      <c r="Z68" s="18">
        <f t="shared" si="1"/>
        <v>490</v>
      </c>
      <c r="AA68" s="47"/>
    </row>
    <row r="69" spans="1:27" ht="13.8" x14ac:dyDescent="0.25">
      <c r="A69" s="52">
        <v>64</v>
      </c>
      <c r="B69" s="28" t="s">
        <v>113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>
        <v>425</v>
      </c>
      <c r="T69" s="12"/>
      <c r="U69" s="12"/>
      <c r="V69" s="12"/>
      <c r="W69" s="12"/>
      <c r="X69" s="12"/>
      <c r="Y69" s="12"/>
      <c r="Z69" s="18">
        <f t="shared" si="1"/>
        <v>425</v>
      </c>
      <c r="AA69" s="47"/>
    </row>
    <row r="70" spans="1:27" ht="13.8" x14ac:dyDescent="0.25">
      <c r="A70" s="52">
        <v>65</v>
      </c>
      <c r="B70" s="28" t="s">
        <v>10</v>
      </c>
      <c r="C70" s="12"/>
      <c r="D70" s="12"/>
      <c r="E70" s="12"/>
      <c r="F70" s="12"/>
      <c r="G70" s="12"/>
      <c r="H70" s="12"/>
      <c r="I70" s="12">
        <v>50</v>
      </c>
      <c r="J70" s="12">
        <v>200</v>
      </c>
      <c r="K70" s="12"/>
      <c r="L70" s="12"/>
      <c r="M70" s="12"/>
      <c r="N70" s="12"/>
      <c r="O70" s="12"/>
      <c r="P70" s="12"/>
      <c r="Q70" s="12"/>
      <c r="R70" s="12"/>
      <c r="S70" s="12"/>
      <c r="T70" s="12">
        <v>110</v>
      </c>
      <c r="U70" s="12"/>
      <c r="V70" s="12"/>
      <c r="W70" s="12"/>
      <c r="X70" s="12"/>
      <c r="Y70" s="12"/>
      <c r="Z70" s="18">
        <f t="shared" ref="Z70:Z84" si="2">SUM(C70:Y70)</f>
        <v>360</v>
      </c>
      <c r="AA70" s="47"/>
    </row>
    <row r="71" spans="1:27" ht="13.8" x14ac:dyDescent="0.25">
      <c r="A71" s="52">
        <v>66</v>
      </c>
      <c r="B71" s="28" t="s">
        <v>52</v>
      </c>
      <c r="C71" s="12"/>
      <c r="D71" s="12"/>
      <c r="E71" s="12"/>
      <c r="F71" s="12"/>
      <c r="G71" s="12"/>
      <c r="H71" s="12"/>
      <c r="I71" s="12"/>
      <c r="J71" s="12">
        <v>50</v>
      </c>
      <c r="K71" s="12"/>
      <c r="L71" s="12"/>
      <c r="M71" s="12"/>
      <c r="N71" s="12">
        <v>42</v>
      </c>
      <c r="O71" s="12"/>
      <c r="P71" s="12"/>
      <c r="Q71" s="12"/>
      <c r="R71" s="12"/>
      <c r="S71" s="12"/>
      <c r="T71" s="12">
        <v>264</v>
      </c>
      <c r="U71" s="12"/>
      <c r="V71" s="12"/>
      <c r="W71" s="12"/>
      <c r="X71" s="12"/>
      <c r="Y71" s="12"/>
      <c r="Z71" s="18">
        <f t="shared" si="2"/>
        <v>356</v>
      </c>
      <c r="AA71" s="47"/>
    </row>
    <row r="72" spans="1:27" ht="13.8" x14ac:dyDescent="0.25">
      <c r="A72" s="52">
        <v>67</v>
      </c>
      <c r="B72" s="28" t="s">
        <v>122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>
        <v>127</v>
      </c>
      <c r="P72" s="12"/>
      <c r="Q72" s="12"/>
      <c r="R72" s="12"/>
      <c r="S72" s="12"/>
      <c r="T72" s="12">
        <v>222</v>
      </c>
      <c r="U72" s="12"/>
      <c r="V72" s="12"/>
      <c r="W72" s="12"/>
      <c r="X72" s="12"/>
      <c r="Y72" s="12"/>
      <c r="Z72" s="18">
        <f t="shared" si="2"/>
        <v>349</v>
      </c>
      <c r="AA72" s="47"/>
    </row>
    <row r="73" spans="1:27" ht="13.8" x14ac:dyDescent="0.25">
      <c r="A73" s="52">
        <v>68</v>
      </c>
      <c r="B73" s="28" t="s">
        <v>206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>
        <v>340</v>
      </c>
      <c r="T73" s="12"/>
      <c r="U73" s="12"/>
      <c r="V73" s="12"/>
      <c r="W73" s="12"/>
      <c r="X73" s="12"/>
      <c r="Y73" s="12"/>
      <c r="Z73" s="18">
        <f t="shared" si="2"/>
        <v>340</v>
      </c>
      <c r="AA73" s="47"/>
    </row>
    <row r="74" spans="1:27" ht="13.8" x14ac:dyDescent="0.25">
      <c r="A74" s="52">
        <v>69</v>
      </c>
      <c r="B74" s="28" t="s">
        <v>61</v>
      </c>
      <c r="C74" s="12"/>
      <c r="D74" s="12"/>
      <c r="E74" s="12"/>
      <c r="F74" s="12"/>
      <c r="G74" s="12"/>
      <c r="H74" s="12"/>
      <c r="I74" s="12"/>
      <c r="J74" s="12">
        <v>300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8">
        <f t="shared" si="2"/>
        <v>300</v>
      </c>
      <c r="AA74" s="47"/>
    </row>
    <row r="75" spans="1:27" ht="13.8" x14ac:dyDescent="0.25">
      <c r="A75" s="52">
        <v>69</v>
      </c>
      <c r="B75" s="28" t="s">
        <v>35</v>
      </c>
      <c r="C75" s="12"/>
      <c r="D75" s="12"/>
      <c r="E75" s="12"/>
      <c r="F75" s="12"/>
      <c r="G75" s="12"/>
      <c r="H75" s="12"/>
      <c r="I75" s="12">
        <v>150</v>
      </c>
      <c r="J75" s="12">
        <v>150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8">
        <f t="shared" si="2"/>
        <v>300</v>
      </c>
      <c r="AA75" s="47"/>
    </row>
    <row r="76" spans="1:27" ht="13.8" x14ac:dyDescent="0.25">
      <c r="A76" s="52">
        <v>71</v>
      </c>
      <c r="B76" s="28" t="s">
        <v>108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>
        <v>255</v>
      </c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8">
        <f t="shared" si="2"/>
        <v>255</v>
      </c>
      <c r="AA76" s="47"/>
    </row>
    <row r="77" spans="1:27" ht="13.8" x14ac:dyDescent="0.25">
      <c r="A77" s="52">
        <v>72</v>
      </c>
      <c r="B77" s="28" t="s">
        <v>121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>
        <v>170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8">
        <f t="shared" si="2"/>
        <v>170</v>
      </c>
      <c r="AA77" s="47"/>
    </row>
    <row r="78" spans="1:27" ht="13.8" x14ac:dyDescent="0.25">
      <c r="A78" s="52">
        <v>73</v>
      </c>
      <c r="B78" s="28" t="s">
        <v>209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>
        <v>152</v>
      </c>
      <c r="U78" s="12"/>
      <c r="V78" s="12"/>
      <c r="W78" s="12"/>
      <c r="X78" s="12"/>
      <c r="Y78" s="12"/>
      <c r="Z78" s="18">
        <f t="shared" si="2"/>
        <v>152</v>
      </c>
      <c r="AA78" s="47"/>
    </row>
    <row r="79" spans="1:27" ht="13.8" x14ac:dyDescent="0.25">
      <c r="A79" s="52">
        <v>74</v>
      </c>
      <c r="B79" s="28" t="s">
        <v>212</v>
      </c>
      <c r="C79" s="12"/>
      <c r="D79" s="12"/>
      <c r="E79" s="12"/>
      <c r="F79" s="12">
        <v>150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8">
        <f t="shared" si="2"/>
        <v>150</v>
      </c>
      <c r="AA79" s="47"/>
    </row>
    <row r="80" spans="1:27" ht="13.8" x14ac:dyDescent="0.25">
      <c r="A80" s="52">
        <v>75</v>
      </c>
      <c r="B80" s="28" t="s">
        <v>210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>
        <v>120</v>
      </c>
      <c r="U80" s="12"/>
      <c r="V80" s="12"/>
      <c r="W80" s="12"/>
      <c r="X80" s="12"/>
      <c r="Y80" s="12"/>
      <c r="Z80" s="18">
        <f t="shared" si="2"/>
        <v>120</v>
      </c>
      <c r="AA80" s="47"/>
    </row>
    <row r="81" spans="1:27" ht="13.8" x14ac:dyDescent="0.25">
      <c r="A81" s="52">
        <v>75</v>
      </c>
      <c r="B81" s="28" t="s">
        <v>216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v>120</v>
      </c>
      <c r="U81" s="12"/>
      <c r="V81" s="12"/>
      <c r="W81" s="12"/>
      <c r="X81" s="12"/>
      <c r="Y81" s="12"/>
      <c r="Z81" s="18">
        <f t="shared" si="2"/>
        <v>120</v>
      </c>
      <c r="AA81" s="47"/>
    </row>
    <row r="82" spans="1:27" ht="13.8" x14ac:dyDescent="0.25">
      <c r="A82" s="52">
        <v>77</v>
      </c>
      <c r="B82" s="28" t="s">
        <v>217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>
        <v>110</v>
      </c>
      <c r="U82" s="12"/>
      <c r="V82" s="12"/>
      <c r="W82" s="12"/>
      <c r="X82" s="12"/>
      <c r="Y82" s="12"/>
      <c r="Z82" s="18">
        <f t="shared" si="2"/>
        <v>110</v>
      </c>
      <c r="AA82" s="47"/>
    </row>
    <row r="83" spans="1:27" ht="13.8" x14ac:dyDescent="0.25">
      <c r="A83" s="52">
        <v>78</v>
      </c>
      <c r="B83" s="28" t="s">
        <v>62</v>
      </c>
      <c r="C83" s="12"/>
      <c r="D83" s="12"/>
      <c r="E83" s="12"/>
      <c r="F83" s="12"/>
      <c r="G83" s="12"/>
      <c r="H83" s="12"/>
      <c r="I83" s="12"/>
      <c r="J83" s="12">
        <v>100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8">
        <f t="shared" si="2"/>
        <v>100</v>
      </c>
      <c r="AA83" s="47"/>
    </row>
    <row r="84" spans="1:27" ht="13.8" x14ac:dyDescent="0.25">
      <c r="A84" s="52">
        <v>78</v>
      </c>
      <c r="B84" s="28" t="s">
        <v>207</v>
      </c>
      <c r="C84" s="12"/>
      <c r="D84" s="12"/>
      <c r="E84" s="12"/>
      <c r="F84" s="12"/>
      <c r="G84" s="12"/>
      <c r="H84" s="12"/>
      <c r="I84" s="12">
        <v>100</v>
      </c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8">
        <f t="shared" si="2"/>
        <v>100</v>
      </c>
      <c r="AA84" s="47"/>
    </row>
    <row r="85" spans="1:27" ht="13.8" x14ac:dyDescent="0.25">
      <c r="A85" s="52"/>
      <c r="B85" s="28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8"/>
      <c r="AA85" s="47"/>
    </row>
    <row r="86" spans="1:27" ht="13.8" x14ac:dyDescent="0.25">
      <c r="A86" s="52"/>
      <c r="B86" s="28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8"/>
      <c r="AA86" s="47"/>
    </row>
    <row r="87" spans="1:27" ht="13.8" x14ac:dyDescent="0.25">
      <c r="A87" s="52"/>
      <c r="B87" s="28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8"/>
      <c r="AA87" s="47"/>
    </row>
    <row r="88" spans="1:27" ht="13.8" x14ac:dyDescent="0.25">
      <c r="A88" s="52"/>
      <c r="B88" s="28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8"/>
      <c r="AA88" s="47"/>
    </row>
    <row r="89" spans="1:27" ht="13.8" x14ac:dyDescent="0.25">
      <c r="A89" s="52"/>
      <c r="B89" s="28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8"/>
      <c r="AA89" s="47"/>
    </row>
    <row r="90" spans="1:27" ht="13.8" x14ac:dyDescent="0.25">
      <c r="A90" s="52"/>
      <c r="B90" s="28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8"/>
      <c r="AA90" s="47"/>
    </row>
    <row r="91" spans="1:27" ht="13.8" x14ac:dyDescent="0.25">
      <c r="A91" s="6"/>
      <c r="B91" s="6"/>
      <c r="C91" s="6"/>
      <c r="D91" s="6"/>
      <c r="E91" s="6"/>
      <c r="F91" s="6"/>
      <c r="G91" s="6"/>
      <c r="H91" s="6"/>
      <c r="I91" s="6"/>
      <c r="J91" s="49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48"/>
      <c r="AA91" s="47"/>
    </row>
    <row r="92" spans="1:27" ht="13.8" x14ac:dyDescent="0.25">
      <c r="A92" s="6"/>
      <c r="B92" s="6"/>
      <c r="C92" s="6"/>
      <c r="D92" s="6"/>
      <c r="E92" s="6"/>
      <c r="F92" s="6"/>
      <c r="G92" s="6"/>
      <c r="H92" s="6"/>
      <c r="I92" s="6"/>
      <c r="J92" s="49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48"/>
      <c r="AA92" s="47"/>
    </row>
    <row r="93" spans="1:27" ht="13.8" x14ac:dyDescent="0.25">
      <c r="A93" s="6"/>
      <c r="B93" s="6"/>
      <c r="C93" s="6"/>
      <c r="D93" s="6"/>
      <c r="E93" s="6"/>
      <c r="F93" s="6"/>
      <c r="G93" s="6"/>
      <c r="H93" s="6"/>
      <c r="I93" s="6"/>
      <c r="J93" s="49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48"/>
      <c r="AA93" s="47"/>
    </row>
    <row r="94" spans="1:27" ht="13.8" x14ac:dyDescent="0.25">
      <c r="A94" s="6"/>
      <c r="B94" s="6"/>
      <c r="C94" s="6"/>
      <c r="D94" s="6"/>
      <c r="E94" s="6"/>
      <c r="F94" s="6"/>
      <c r="G94" s="6"/>
      <c r="H94" s="6"/>
      <c r="I94" s="6"/>
      <c r="J94" s="49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48"/>
      <c r="AA94" s="47"/>
    </row>
    <row r="95" spans="1:27" ht="13.8" x14ac:dyDescent="0.25">
      <c r="A95" s="6"/>
      <c r="B95" s="6"/>
      <c r="C95" s="6"/>
      <c r="D95" s="6"/>
      <c r="E95" s="6"/>
      <c r="F95" s="6"/>
      <c r="G95" s="6"/>
      <c r="H95" s="6"/>
      <c r="I95" s="6"/>
      <c r="J95" s="49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48"/>
      <c r="AA95" s="47"/>
    </row>
    <row r="96" spans="1:27" ht="13.8" x14ac:dyDescent="0.25">
      <c r="A96" s="6"/>
      <c r="B96" s="6"/>
      <c r="C96" s="6"/>
      <c r="D96" s="6"/>
      <c r="E96" s="6"/>
      <c r="F96" s="6"/>
      <c r="G96" s="6"/>
      <c r="H96" s="6"/>
      <c r="I96" s="6"/>
      <c r="J96" s="49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48"/>
      <c r="AA96" s="47"/>
    </row>
    <row r="97" spans="1:27" ht="13.8" x14ac:dyDescent="0.25">
      <c r="A97" s="6"/>
      <c r="B97" s="6"/>
      <c r="C97" s="6"/>
      <c r="D97" s="6"/>
      <c r="E97" s="6"/>
      <c r="F97" s="6"/>
      <c r="G97" s="6"/>
      <c r="H97" s="6"/>
      <c r="I97" s="6"/>
      <c r="J97" s="49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48"/>
      <c r="AA97" s="47"/>
    </row>
    <row r="98" spans="1:27" ht="13.8" x14ac:dyDescent="0.25">
      <c r="A98" s="6"/>
      <c r="B98" s="6"/>
      <c r="C98" s="6"/>
      <c r="D98" s="6"/>
      <c r="E98" s="6"/>
      <c r="F98" s="6"/>
      <c r="G98" s="6"/>
      <c r="H98" s="6"/>
      <c r="I98" s="6"/>
      <c r="J98" s="49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48"/>
      <c r="AA98" s="47"/>
    </row>
    <row r="99" spans="1:27" ht="13.8" x14ac:dyDescent="0.25">
      <c r="A99" s="6"/>
      <c r="B99" s="6"/>
      <c r="C99" s="6"/>
      <c r="D99" s="6"/>
      <c r="E99" s="6"/>
      <c r="F99" s="6"/>
      <c r="G99" s="6"/>
      <c r="H99" s="6"/>
      <c r="I99" s="6"/>
      <c r="J99" s="49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48"/>
      <c r="AA99" s="47"/>
    </row>
    <row r="100" spans="1:27" ht="13.8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49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48"/>
      <c r="AA100" s="47"/>
    </row>
    <row r="101" spans="1:27" ht="13.8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49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48"/>
      <c r="AA101" s="47"/>
    </row>
    <row r="102" spans="1:27" ht="13.8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49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48"/>
      <c r="AA102" s="47"/>
    </row>
    <row r="103" spans="1:27" ht="13.8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49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48"/>
      <c r="AA103" s="47"/>
    </row>
    <row r="104" spans="1:27" ht="13.8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49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48"/>
      <c r="AA104" s="47"/>
    </row>
    <row r="105" spans="1:27" ht="13.8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49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48"/>
      <c r="AA105" s="47"/>
    </row>
    <row r="106" spans="1:27" ht="13.8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49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48"/>
      <c r="AA106" s="47"/>
    </row>
    <row r="107" spans="1:27" ht="13.8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49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48"/>
      <c r="AA107" s="47"/>
    </row>
    <row r="108" spans="1:27" ht="13.8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49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48"/>
      <c r="AA108" s="47"/>
    </row>
    <row r="109" spans="1:27" ht="13.8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49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48"/>
      <c r="AA109" s="47"/>
    </row>
    <row r="110" spans="1:27" ht="13.8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49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48"/>
      <c r="AA110" s="47"/>
    </row>
    <row r="111" spans="1:27" ht="13.8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49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48"/>
      <c r="AA111" s="47"/>
    </row>
    <row r="112" spans="1:27" ht="13.8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49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48"/>
      <c r="AA112" s="47"/>
    </row>
    <row r="113" spans="1:27" ht="13.8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49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48"/>
      <c r="AA113" s="47"/>
    </row>
    <row r="114" spans="1:27" ht="13.8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49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48"/>
      <c r="AA114" s="47"/>
    </row>
    <row r="115" spans="1:27" ht="13.8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49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48"/>
      <c r="AA115" s="47"/>
    </row>
    <row r="116" spans="1:27" ht="13.8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49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48"/>
      <c r="AA116" s="47"/>
    </row>
    <row r="117" spans="1:27" ht="13.8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49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48"/>
      <c r="AA117" s="47"/>
    </row>
    <row r="118" spans="1:27" ht="13.8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49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48"/>
      <c r="AA118" s="47"/>
    </row>
    <row r="119" spans="1:27" ht="13.8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49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48"/>
      <c r="AA119" s="47"/>
    </row>
    <row r="120" spans="1:27" ht="13.8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49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48"/>
      <c r="AA120" s="47"/>
    </row>
    <row r="121" spans="1:27" ht="13.8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49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48"/>
      <c r="AA121" s="47"/>
    </row>
    <row r="122" spans="1:27" ht="13.8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49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48"/>
      <c r="AA122" s="47"/>
    </row>
    <row r="123" spans="1:27" ht="13.8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49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48"/>
      <c r="AA123" s="47"/>
    </row>
    <row r="124" spans="1:27" ht="13.8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49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48"/>
      <c r="AA124" s="47"/>
    </row>
    <row r="125" spans="1:27" ht="13.8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49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48"/>
      <c r="AA125" s="47"/>
    </row>
    <row r="126" spans="1:27" ht="13.8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49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48"/>
      <c r="AA126" s="47"/>
    </row>
    <row r="127" spans="1:27" ht="13.8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49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48"/>
      <c r="AA127" s="47"/>
    </row>
    <row r="128" spans="1:27" ht="13.8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49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48"/>
      <c r="AA128" s="47"/>
    </row>
    <row r="129" spans="1:27" ht="13.8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49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48"/>
      <c r="AA129" s="47"/>
    </row>
    <row r="130" spans="1:27" ht="13.8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49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48"/>
      <c r="AA130" s="47"/>
    </row>
    <row r="131" spans="1:27" ht="13.8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49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48"/>
      <c r="AA131" s="47"/>
    </row>
    <row r="132" spans="1:27" ht="13.8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49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48"/>
      <c r="AA132" s="47"/>
    </row>
    <row r="133" spans="1:27" ht="13.8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49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48"/>
      <c r="AA133" s="47"/>
    </row>
    <row r="134" spans="1:27" ht="13.8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49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48"/>
      <c r="AA134" s="47"/>
    </row>
    <row r="135" spans="1:27" ht="13.8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49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48"/>
      <c r="AA135" s="47"/>
    </row>
    <row r="136" spans="1:27" ht="13.8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49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48"/>
      <c r="AA136" s="47"/>
    </row>
    <row r="137" spans="1:27" ht="13.8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49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48"/>
      <c r="AA137" s="47"/>
    </row>
    <row r="138" spans="1:27" ht="13.8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49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48"/>
      <c r="AA138" s="47"/>
    </row>
    <row r="139" spans="1:27" ht="13.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49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48"/>
      <c r="AA139" s="47"/>
    </row>
    <row r="140" spans="1:27" ht="13.8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49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48"/>
      <c r="AA140" s="47"/>
    </row>
    <row r="141" spans="1:27" ht="13.8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49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48"/>
      <c r="AA141" s="47"/>
    </row>
    <row r="142" spans="1:27" ht="13.8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49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48"/>
      <c r="AA142" s="47"/>
    </row>
    <row r="143" spans="1:27" ht="13.8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49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48"/>
      <c r="AA143" s="47"/>
    </row>
    <row r="144" spans="1:27" ht="13.8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49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48"/>
      <c r="AA144" s="47"/>
    </row>
    <row r="145" spans="1:27" ht="13.8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49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48"/>
      <c r="AA145" s="47"/>
    </row>
    <row r="146" spans="1:27" ht="13.8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49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48"/>
      <c r="AA146" s="47"/>
    </row>
    <row r="147" spans="1:27" ht="13.8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49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48"/>
      <c r="AA147" s="47"/>
    </row>
    <row r="148" spans="1:27" ht="13.8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49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48"/>
      <c r="AA148" s="47"/>
    </row>
    <row r="149" spans="1:27" ht="13.8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49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48"/>
      <c r="AA149" s="47"/>
    </row>
    <row r="150" spans="1:27" ht="13.8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49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48"/>
      <c r="AA150" s="47"/>
    </row>
    <row r="151" spans="1:27" ht="13.8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49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48"/>
      <c r="AA151" s="47"/>
    </row>
    <row r="152" spans="1:27" ht="13.8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49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48"/>
      <c r="AA152" s="47"/>
    </row>
    <row r="153" spans="1:27" ht="13.8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49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48"/>
      <c r="AA153" s="47"/>
    </row>
    <row r="154" spans="1:27" ht="13.8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49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48"/>
      <c r="AA154" s="47"/>
    </row>
    <row r="155" spans="1:27" ht="13.8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49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48"/>
      <c r="AA155" s="47"/>
    </row>
    <row r="156" spans="1:27" ht="13.8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49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48"/>
      <c r="AA156" s="47"/>
    </row>
    <row r="157" spans="1:27" ht="13.8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49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48"/>
      <c r="AA157" s="47"/>
    </row>
    <row r="158" spans="1:27" ht="13.8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49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48"/>
      <c r="AA158" s="47"/>
    </row>
    <row r="159" spans="1:27" ht="13.8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49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48"/>
      <c r="AA159" s="47"/>
    </row>
    <row r="160" spans="1:27" ht="13.8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49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48"/>
      <c r="AA160" s="47"/>
    </row>
    <row r="161" spans="1:27" ht="13.8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49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48"/>
      <c r="AA161" s="47"/>
    </row>
    <row r="162" spans="1:27" ht="13.8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49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48"/>
      <c r="AA162" s="47"/>
    </row>
    <row r="163" spans="1:27" ht="13.8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49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48"/>
      <c r="AA163" s="47"/>
    </row>
    <row r="164" spans="1:27" ht="13.8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49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48"/>
      <c r="AA164" s="47"/>
    </row>
    <row r="165" spans="1:27" ht="13.8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49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48"/>
      <c r="AA165" s="47"/>
    </row>
    <row r="166" spans="1:27" ht="13.8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49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48"/>
      <c r="AA166" s="47"/>
    </row>
    <row r="167" spans="1:27" ht="13.8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49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48"/>
      <c r="AA167" s="47"/>
    </row>
    <row r="168" spans="1:27" ht="13.8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49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48"/>
      <c r="AA168" s="47"/>
    </row>
    <row r="169" spans="1:27" ht="13.8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49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48"/>
      <c r="AA169" s="47"/>
    </row>
    <row r="170" spans="1:27" ht="13.8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49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48"/>
      <c r="AA170" s="47"/>
    </row>
    <row r="171" spans="1:27" ht="13.8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4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48"/>
      <c r="AA171" s="47"/>
    </row>
    <row r="172" spans="1:27" ht="13.8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49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48"/>
      <c r="AA172" s="47"/>
    </row>
    <row r="173" spans="1:27" ht="13.8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49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48"/>
      <c r="AA173" s="47"/>
    </row>
    <row r="174" spans="1:27" ht="13.8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49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48"/>
      <c r="AA174" s="47"/>
    </row>
    <row r="175" spans="1:27" ht="13.8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49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48"/>
      <c r="AA175" s="47"/>
    </row>
    <row r="176" spans="1:27" ht="13.8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49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48"/>
      <c r="AA176" s="47"/>
    </row>
    <row r="177" spans="1:27" ht="13.8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49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48"/>
      <c r="AA177" s="47"/>
    </row>
    <row r="178" spans="1:27" ht="13.8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49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48"/>
      <c r="AA178" s="47"/>
    </row>
    <row r="179" spans="1:27" ht="13.8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49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48"/>
      <c r="AA179" s="47"/>
    </row>
    <row r="180" spans="1:27" ht="13.8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49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48"/>
      <c r="AA180" s="47"/>
    </row>
    <row r="181" spans="1:27" ht="13.8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49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48"/>
      <c r="AA181" s="47"/>
    </row>
    <row r="182" spans="1:27" ht="13.8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49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48"/>
      <c r="AA182" s="47"/>
    </row>
    <row r="183" spans="1:27" ht="13.8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49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48"/>
      <c r="AA183" s="47"/>
    </row>
    <row r="184" spans="1:27" ht="13.8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49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48"/>
      <c r="AA184" s="47"/>
    </row>
    <row r="185" spans="1:27" ht="13.8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49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48"/>
      <c r="AA185" s="47"/>
    </row>
    <row r="186" spans="1:27" ht="13.8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49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48"/>
      <c r="AA186" s="47"/>
    </row>
    <row r="187" spans="1:27" ht="13.8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49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48"/>
      <c r="AA187" s="47"/>
    </row>
    <row r="188" spans="1:27" ht="13.8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49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48"/>
      <c r="AA188" s="47"/>
    </row>
    <row r="189" spans="1:27" ht="13.8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49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48"/>
      <c r="AA189" s="47"/>
    </row>
    <row r="190" spans="1:27" ht="13.8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49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48"/>
      <c r="AA190" s="47"/>
    </row>
    <row r="191" spans="1:27" ht="13.8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49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48"/>
      <c r="AA191" s="47"/>
    </row>
    <row r="192" spans="1:27" ht="13.8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49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48"/>
      <c r="AA192" s="47"/>
    </row>
    <row r="193" spans="1:27" ht="13.8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49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48"/>
      <c r="AA193" s="47"/>
    </row>
    <row r="194" spans="1:27" ht="13.8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49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48"/>
      <c r="AA194" s="47"/>
    </row>
    <row r="195" spans="1:27" ht="13.8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49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48"/>
      <c r="AA195" s="47"/>
    </row>
    <row r="196" spans="1:27" ht="13.8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49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48"/>
      <c r="AA196" s="47"/>
    </row>
    <row r="197" spans="1:27" ht="13.8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49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48"/>
      <c r="AA197" s="47"/>
    </row>
    <row r="198" spans="1:27" ht="13.8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49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48"/>
      <c r="AA198" s="47"/>
    </row>
    <row r="199" spans="1:27" ht="13.8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49"/>
      <c r="K199" s="50"/>
      <c r="L199" s="50"/>
      <c r="M199" s="50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48"/>
      <c r="AA199" s="47"/>
    </row>
    <row r="200" spans="1:27" ht="13.8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49"/>
      <c r="K200" s="50"/>
      <c r="L200" s="50"/>
      <c r="M200" s="50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48"/>
      <c r="AA200" s="47"/>
    </row>
    <row r="201" spans="1:27" ht="13.8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49"/>
      <c r="K201" s="50"/>
      <c r="L201" s="50"/>
      <c r="M201" s="50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48"/>
      <c r="AA201" s="47"/>
    </row>
    <row r="202" spans="1:27" ht="13.8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49"/>
      <c r="K202" s="50"/>
      <c r="L202" s="50"/>
      <c r="M202" s="50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48"/>
      <c r="AA202" s="47"/>
    </row>
    <row r="203" spans="1:27" ht="13.8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49"/>
      <c r="K203" s="50"/>
      <c r="L203" s="50"/>
      <c r="M203" s="50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48"/>
      <c r="AA203" s="47"/>
    </row>
    <row r="204" spans="1:27" ht="13.8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49"/>
      <c r="K204" s="50"/>
      <c r="L204" s="50"/>
      <c r="M204" s="50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48"/>
      <c r="AA204" s="47"/>
    </row>
    <row r="205" spans="1:27" ht="13.8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49"/>
      <c r="K205" s="50"/>
      <c r="L205" s="50"/>
      <c r="M205" s="50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48"/>
      <c r="AA205" s="47"/>
    </row>
    <row r="206" spans="1:27" ht="13.8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49"/>
      <c r="K206" s="50"/>
      <c r="L206" s="50"/>
      <c r="M206" s="50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48"/>
      <c r="AA206" s="47"/>
    </row>
    <row r="207" spans="1:27" ht="13.8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49"/>
      <c r="K207" s="50"/>
      <c r="L207" s="50"/>
      <c r="M207" s="50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48"/>
      <c r="AA207" s="47"/>
    </row>
    <row r="208" spans="1:27" ht="13.8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49"/>
      <c r="K208" s="50"/>
      <c r="L208" s="50"/>
      <c r="M208" s="50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48"/>
      <c r="AA208" s="47"/>
    </row>
    <row r="209" spans="1:27" ht="13.8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49"/>
      <c r="K209" s="50"/>
      <c r="L209" s="50"/>
      <c r="M209" s="50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48"/>
      <c r="AA209" s="47"/>
    </row>
    <row r="210" spans="1:27" ht="13.8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49"/>
      <c r="K210" s="50"/>
      <c r="L210" s="50"/>
      <c r="M210" s="50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48"/>
      <c r="AA210" s="47"/>
    </row>
    <row r="211" spans="1:27" ht="13.8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49"/>
      <c r="K211" s="50"/>
      <c r="L211" s="50"/>
      <c r="M211" s="50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48"/>
      <c r="AA211" s="47"/>
    </row>
    <row r="212" spans="1:27" ht="13.8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49"/>
      <c r="K212" s="50"/>
      <c r="L212" s="50"/>
      <c r="M212" s="50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48"/>
      <c r="AA212" s="47"/>
    </row>
    <row r="213" spans="1:27" ht="13.8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49"/>
      <c r="K213" s="50"/>
      <c r="L213" s="50"/>
      <c r="M213" s="50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48"/>
      <c r="AA213" s="47"/>
    </row>
    <row r="214" spans="1:27" ht="13.8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49"/>
      <c r="K214" s="50"/>
      <c r="L214" s="50"/>
      <c r="M214" s="50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48"/>
      <c r="AA214" s="47"/>
    </row>
    <row r="215" spans="1:27" ht="13.8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49"/>
      <c r="K215" s="50"/>
      <c r="L215" s="50"/>
      <c r="M215" s="50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48"/>
      <c r="AA215" s="47"/>
    </row>
    <row r="216" spans="1:27" ht="13.8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49"/>
      <c r="K216" s="50"/>
      <c r="L216" s="50"/>
      <c r="M216" s="50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48"/>
      <c r="AA216" s="47"/>
    </row>
    <row r="217" spans="1:27" ht="13.8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49"/>
      <c r="K217" s="50"/>
      <c r="L217" s="50"/>
      <c r="M217" s="50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48"/>
      <c r="AA217" s="47"/>
    </row>
    <row r="218" spans="1:27" ht="13.8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49"/>
      <c r="K218" s="50"/>
      <c r="L218" s="50"/>
      <c r="M218" s="50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48"/>
      <c r="AA218" s="47"/>
    </row>
    <row r="219" spans="1:27" ht="13.8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49"/>
      <c r="K219" s="50"/>
      <c r="L219" s="50"/>
      <c r="M219" s="50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48"/>
      <c r="AA219" s="47"/>
    </row>
    <row r="220" spans="1:27" ht="13.8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49"/>
      <c r="K220" s="50"/>
      <c r="L220" s="50"/>
      <c r="M220" s="50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48"/>
      <c r="AA220" s="47"/>
    </row>
    <row r="221" spans="1:27" ht="13.8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49"/>
      <c r="K221" s="50"/>
      <c r="L221" s="50"/>
      <c r="M221" s="50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48"/>
      <c r="AA221" s="47"/>
    </row>
    <row r="222" spans="1:27" ht="13.8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49"/>
      <c r="K222" s="50"/>
      <c r="L222" s="50"/>
      <c r="M222" s="50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48"/>
      <c r="AA222" s="47"/>
    </row>
    <row r="223" spans="1:27" ht="13.8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49"/>
      <c r="K223" s="50"/>
      <c r="L223" s="50"/>
      <c r="M223" s="50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48"/>
      <c r="AA223" s="47"/>
    </row>
    <row r="224" spans="1:27" ht="13.8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49"/>
      <c r="K224" s="50"/>
      <c r="L224" s="50"/>
      <c r="M224" s="50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48"/>
      <c r="AA224" s="47"/>
    </row>
    <row r="225" spans="1:27" ht="13.8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49"/>
      <c r="K225" s="50"/>
      <c r="L225" s="50"/>
      <c r="M225" s="50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48"/>
      <c r="AA225" s="47"/>
    </row>
    <row r="226" spans="1:27" ht="13.8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49"/>
      <c r="K226" s="50"/>
      <c r="L226" s="50"/>
      <c r="M226" s="50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48"/>
      <c r="AA226" s="47"/>
    </row>
    <row r="227" spans="1:27" ht="13.8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49"/>
      <c r="K227" s="50"/>
      <c r="L227" s="50"/>
      <c r="M227" s="50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48"/>
      <c r="AA227" s="47"/>
    </row>
    <row r="228" spans="1:27" ht="13.8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49"/>
      <c r="K228" s="50"/>
      <c r="L228" s="50"/>
      <c r="M228" s="50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48"/>
      <c r="AA228" s="47"/>
    </row>
    <row r="229" spans="1:27" ht="13.8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49"/>
      <c r="K229" s="50"/>
      <c r="L229" s="50"/>
      <c r="M229" s="50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48"/>
      <c r="AA229" s="47"/>
    </row>
    <row r="230" spans="1:27" ht="13.8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49"/>
      <c r="K230" s="50"/>
      <c r="L230" s="50"/>
      <c r="M230" s="50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48"/>
      <c r="AA230" s="47"/>
    </row>
    <row r="231" spans="1:27" ht="13.8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49"/>
      <c r="K231" s="50"/>
      <c r="L231" s="50"/>
      <c r="M231" s="50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48"/>
      <c r="AA231" s="47"/>
    </row>
    <row r="232" spans="1:27" ht="13.8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49"/>
      <c r="K232" s="50"/>
      <c r="L232" s="50"/>
      <c r="M232" s="50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8"/>
      <c r="AA232" s="47"/>
    </row>
    <row r="233" spans="1:27" ht="13.8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49"/>
      <c r="K233" s="50"/>
      <c r="L233" s="50"/>
      <c r="M233" s="50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48"/>
      <c r="AA233" s="47"/>
    </row>
    <row r="234" spans="1:27" ht="13.8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49"/>
      <c r="K234" s="50"/>
      <c r="L234" s="50"/>
      <c r="M234" s="50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48"/>
      <c r="AA234" s="47"/>
    </row>
    <row r="235" spans="1:27" ht="13.8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49"/>
      <c r="K235" s="50"/>
      <c r="L235" s="50"/>
      <c r="M235" s="50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48"/>
      <c r="AA235" s="47"/>
    </row>
    <row r="236" spans="1:27" ht="13.8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49"/>
      <c r="K236" s="50"/>
      <c r="L236" s="50"/>
      <c r="M236" s="50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48"/>
      <c r="AA236" s="47"/>
    </row>
    <row r="237" spans="1:27" ht="13.8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49"/>
      <c r="K237" s="50"/>
      <c r="L237" s="50"/>
      <c r="M237" s="50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48"/>
      <c r="AA237" s="47"/>
    </row>
    <row r="238" spans="1:27" ht="13.8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49"/>
      <c r="K238" s="50"/>
      <c r="L238" s="50"/>
      <c r="M238" s="50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48"/>
      <c r="AA238" s="47"/>
    </row>
    <row r="239" spans="1:27" ht="13.8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49"/>
      <c r="K239" s="50"/>
      <c r="L239" s="50"/>
      <c r="M239" s="50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48"/>
      <c r="AA239" s="47"/>
    </row>
    <row r="240" spans="1:27" ht="13.8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49"/>
      <c r="K240" s="50"/>
      <c r="L240" s="50"/>
      <c r="M240" s="50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48"/>
      <c r="AA240" s="47"/>
    </row>
    <row r="241" spans="1:27" ht="13.8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49"/>
      <c r="K241" s="50"/>
      <c r="L241" s="50"/>
      <c r="M241" s="50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48"/>
      <c r="AA241" s="47"/>
    </row>
    <row r="242" spans="1:27" ht="13.8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49"/>
      <c r="K242" s="50"/>
      <c r="L242" s="50"/>
      <c r="M242" s="50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48"/>
      <c r="AA242" s="47"/>
    </row>
    <row r="243" spans="1:27" ht="13.8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49"/>
      <c r="K243" s="50"/>
      <c r="L243" s="50"/>
      <c r="M243" s="50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48"/>
      <c r="AA243" s="47"/>
    </row>
    <row r="244" spans="1:27" ht="13.8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49"/>
      <c r="K244" s="50"/>
      <c r="L244" s="50"/>
      <c r="M244" s="50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48"/>
      <c r="AA244" s="47"/>
    </row>
    <row r="245" spans="1:27" ht="13.8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49"/>
      <c r="K245" s="50"/>
      <c r="L245" s="50"/>
      <c r="M245" s="50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48"/>
      <c r="AA245" s="47"/>
    </row>
    <row r="246" spans="1:27" ht="13.8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49"/>
      <c r="K246" s="50"/>
      <c r="L246" s="50"/>
      <c r="M246" s="50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48"/>
      <c r="AA246" s="47"/>
    </row>
    <row r="247" spans="1:27" ht="13.8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49"/>
      <c r="K247" s="50"/>
      <c r="L247" s="50"/>
      <c r="M247" s="50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48"/>
      <c r="AA247" s="47"/>
    </row>
    <row r="248" spans="1:27" ht="13.8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49"/>
      <c r="K248" s="50"/>
      <c r="L248" s="50"/>
      <c r="M248" s="50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48"/>
      <c r="AA248" s="47"/>
    </row>
    <row r="249" spans="1:27" ht="13.8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49"/>
      <c r="K249" s="50"/>
      <c r="L249" s="50"/>
      <c r="M249" s="50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48"/>
      <c r="AA249" s="47"/>
    </row>
    <row r="250" spans="1:27" ht="13.8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49"/>
      <c r="K250" s="50"/>
      <c r="L250" s="50"/>
      <c r="M250" s="50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48"/>
      <c r="AA250" s="47"/>
    </row>
    <row r="251" spans="1:27" ht="13.8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49"/>
      <c r="K251" s="50"/>
      <c r="L251" s="50"/>
      <c r="M251" s="50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48"/>
      <c r="AA251" s="47"/>
    </row>
    <row r="252" spans="1:27" ht="13.8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49"/>
      <c r="K252" s="50"/>
      <c r="L252" s="50"/>
      <c r="M252" s="50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48"/>
      <c r="AA252" s="47"/>
    </row>
    <row r="253" spans="1:27" ht="13.8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49"/>
      <c r="K253" s="50"/>
      <c r="L253" s="50"/>
      <c r="M253" s="50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48"/>
      <c r="AA253" s="47"/>
    </row>
    <row r="254" spans="1:27" ht="13.8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49"/>
      <c r="K254" s="50"/>
      <c r="L254" s="50"/>
      <c r="M254" s="50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48"/>
      <c r="AA254" s="47"/>
    </row>
    <row r="255" spans="1:27" ht="13.8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49"/>
      <c r="K255" s="50"/>
      <c r="L255" s="50"/>
      <c r="M255" s="50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48"/>
      <c r="AA255" s="47"/>
    </row>
    <row r="256" spans="1:27" ht="13.8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49"/>
      <c r="K256" s="50"/>
      <c r="L256" s="50"/>
      <c r="M256" s="50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48"/>
      <c r="AA256" s="47"/>
    </row>
    <row r="257" spans="1:27" ht="13.8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49"/>
      <c r="K257" s="50"/>
      <c r="L257" s="50"/>
      <c r="M257" s="50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48"/>
      <c r="AA257" s="47"/>
    </row>
    <row r="258" spans="1:27" ht="13.8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49"/>
      <c r="K258" s="50"/>
      <c r="L258" s="50"/>
      <c r="M258" s="50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48"/>
      <c r="AA258" s="47"/>
    </row>
    <row r="259" spans="1:27" ht="13.8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49"/>
      <c r="K259" s="50"/>
      <c r="L259" s="50"/>
      <c r="M259" s="50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48"/>
      <c r="AA259" s="47"/>
    </row>
    <row r="260" spans="1:27" ht="13.8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49"/>
      <c r="K260" s="50"/>
      <c r="L260" s="50"/>
      <c r="M260" s="50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48"/>
      <c r="AA260" s="47"/>
    </row>
    <row r="261" spans="1:27" ht="13.8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49"/>
      <c r="K261" s="50"/>
      <c r="L261" s="50"/>
      <c r="M261" s="50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48"/>
      <c r="AA261" s="47"/>
    </row>
    <row r="262" spans="1:27" ht="13.8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49"/>
      <c r="K262" s="50"/>
      <c r="L262" s="50"/>
      <c r="M262" s="50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48"/>
      <c r="AA262" s="47"/>
    </row>
    <row r="263" spans="1:27" ht="13.8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49"/>
      <c r="K263" s="50"/>
      <c r="L263" s="50"/>
      <c r="M263" s="50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48"/>
      <c r="AA263" s="47"/>
    </row>
    <row r="264" spans="1:27" ht="13.8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49"/>
      <c r="K264" s="50"/>
      <c r="L264" s="50"/>
      <c r="M264" s="50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48"/>
      <c r="AA264" s="47"/>
    </row>
    <row r="265" spans="1:27" ht="13.8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49"/>
      <c r="K265" s="50"/>
      <c r="L265" s="50"/>
      <c r="M265" s="50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48"/>
      <c r="AA265" s="47"/>
    </row>
    <row r="266" spans="1:27" ht="13.8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49"/>
      <c r="K266" s="50"/>
      <c r="L266" s="50"/>
      <c r="M266" s="50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48"/>
      <c r="AA266" s="47"/>
    </row>
    <row r="267" spans="1:27" ht="13.8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49"/>
      <c r="K267" s="50"/>
      <c r="L267" s="50"/>
      <c r="M267" s="50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48"/>
      <c r="AA267" s="47"/>
    </row>
    <row r="268" spans="1:27" ht="13.8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49"/>
      <c r="K268" s="50"/>
      <c r="L268" s="50"/>
      <c r="M268" s="50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48"/>
      <c r="AA268" s="47"/>
    </row>
    <row r="269" spans="1:27" ht="13.8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49"/>
      <c r="K269" s="50"/>
      <c r="L269" s="50"/>
      <c r="M269" s="50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48"/>
      <c r="AA269" s="47"/>
    </row>
    <row r="270" spans="1:27" ht="13.8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49"/>
      <c r="K270" s="50"/>
      <c r="L270" s="50"/>
      <c r="M270" s="50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48"/>
      <c r="AA270" s="47"/>
    </row>
    <row r="271" spans="1:27" ht="13.8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49"/>
      <c r="K271" s="50"/>
      <c r="L271" s="50"/>
      <c r="M271" s="50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48"/>
      <c r="AA271" s="47"/>
    </row>
    <row r="272" spans="1:27" ht="13.8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49"/>
      <c r="K272" s="50"/>
      <c r="L272" s="50"/>
      <c r="M272" s="50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48"/>
      <c r="AA272" s="47"/>
    </row>
    <row r="273" spans="10:27" ht="13.8" x14ac:dyDescent="0.25">
      <c r="J273" s="49"/>
      <c r="K273" s="51"/>
      <c r="L273" s="51"/>
      <c r="M273" s="51"/>
      <c r="Z273" s="47"/>
      <c r="AA273" s="47"/>
    </row>
    <row r="274" spans="10:27" ht="13.8" x14ac:dyDescent="0.25">
      <c r="J274" s="49"/>
      <c r="K274" s="51"/>
      <c r="L274" s="51"/>
      <c r="M274" s="51"/>
      <c r="Z274" s="47"/>
      <c r="AA274" s="47"/>
    </row>
    <row r="275" spans="10:27" ht="13.8" x14ac:dyDescent="0.25">
      <c r="J275" s="49"/>
      <c r="K275" s="51"/>
      <c r="L275" s="51"/>
      <c r="M275" s="51"/>
      <c r="Z275" s="47"/>
      <c r="AA275" s="47"/>
    </row>
    <row r="276" spans="10:27" ht="13.8" x14ac:dyDescent="0.25">
      <c r="J276" s="49"/>
      <c r="K276" s="51"/>
      <c r="L276" s="51"/>
      <c r="M276" s="51"/>
      <c r="Z276" s="47"/>
      <c r="AA276" s="47"/>
    </row>
    <row r="277" spans="10:27" ht="13.8" x14ac:dyDescent="0.25">
      <c r="J277" s="49"/>
      <c r="K277" s="51"/>
      <c r="L277" s="51"/>
      <c r="M277" s="51"/>
      <c r="Z277" s="47"/>
      <c r="AA277" s="47"/>
    </row>
    <row r="278" spans="10:27" ht="13.8" x14ac:dyDescent="0.25">
      <c r="J278" s="49"/>
      <c r="K278" s="51"/>
      <c r="L278" s="51"/>
      <c r="M278" s="51"/>
      <c r="Z278" s="47"/>
      <c r="AA278" s="47"/>
    </row>
    <row r="279" spans="10:27" ht="13.8" x14ac:dyDescent="0.25">
      <c r="J279" s="49"/>
      <c r="K279" s="51"/>
      <c r="L279" s="51"/>
      <c r="M279" s="51"/>
      <c r="Z279" s="47"/>
      <c r="AA279" s="47"/>
    </row>
    <row r="280" spans="10:27" ht="13.8" x14ac:dyDescent="0.25">
      <c r="J280" s="49"/>
      <c r="K280" s="51"/>
      <c r="L280" s="51"/>
      <c r="M280" s="51"/>
      <c r="Z280" s="47"/>
      <c r="AA280" s="47"/>
    </row>
    <row r="281" spans="10:27" ht="13.8" x14ac:dyDescent="0.25">
      <c r="J281" s="49"/>
      <c r="K281" s="51"/>
      <c r="L281" s="51"/>
      <c r="M281" s="51"/>
      <c r="Z281" s="47"/>
      <c r="AA281" s="47"/>
    </row>
    <row r="282" spans="10:27" ht="13.8" x14ac:dyDescent="0.25">
      <c r="J282" s="49"/>
      <c r="K282" s="51"/>
      <c r="L282" s="51"/>
      <c r="M282" s="51"/>
      <c r="Z282" s="47"/>
      <c r="AA282" s="47"/>
    </row>
    <row r="283" spans="10:27" ht="13.8" x14ac:dyDescent="0.25">
      <c r="J283" s="49"/>
      <c r="K283" s="51"/>
      <c r="L283" s="51"/>
      <c r="M283" s="51"/>
      <c r="Z283" s="47"/>
      <c r="AA283" s="47"/>
    </row>
    <row r="284" spans="10:27" ht="13.8" x14ac:dyDescent="0.25">
      <c r="J284" s="49"/>
      <c r="K284" s="51"/>
      <c r="L284" s="51"/>
      <c r="M284" s="51"/>
      <c r="Z284" s="47"/>
      <c r="AA284" s="47"/>
    </row>
    <row r="285" spans="10:27" ht="13.8" x14ac:dyDescent="0.25">
      <c r="J285" s="49"/>
      <c r="K285" s="51"/>
      <c r="L285" s="51"/>
      <c r="M285" s="51"/>
      <c r="Z285" s="47"/>
      <c r="AA285" s="47"/>
    </row>
    <row r="286" spans="10:27" ht="13.8" x14ac:dyDescent="0.25">
      <c r="J286" s="49"/>
      <c r="K286" s="51"/>
      <c r="L286" s="51"/>
      <c r="M286" s="51"/>
      <c r="Z286" s="47"/>
      <c r="AA286" s="47"/>
    </row>
    <row r="287" spans="10:27" ht="13.8" x14ac:dyDescent="0.25">
      <c r="J287" s="49"/>
      <c r="K287" s="51"/>
      <c r="L287" s="51"/>
      <c r="M287" s="51"/>
      <c r="Z287" s="47"/>
      <c r="AA287" s="47"/>
    </row>
    <row r="288" spans="10:27" ht="13.8" x14ac:dyDescent="0.25">
      <c r="J288" s="49"/>
      <c r="K288" s="51"/>
      <c r="L288" s="51"/>
      <c r="M288" s="51"/>
      <c r="Z288" s="47"/>
      <c r="AA288" s="47"/>
    </row>
    <row r="289" spans="10:27" ht="13.8" x14ac:dyDescent="0.25">
      <c r="J289" s="49"/>
      <c r="K289" s="51"/>
      <c r="L289" s="51"/>
      <c r="M289" s="51"/>
      <c r="Z289" s="47"/>
      <c r="AA289" s="47"/>
    </row>
    <row r="290" spans="10:27" ht="13.8" x14ac:dyDescent="0.25">
      <c r="J290" s="49"/>
      <c r="K290" s="51"/>
      <c r="L290" s="51"/>
      <c r="M290" s="51"/>
      <c r="Z290" s="47"/>
      <c r="AA290" s="47"/>
    </row>
    <row r="291" spans="10:27" ht="13.8" x14ac:dyDescent="0.25">
      <c r="J291" s="49"/>
      <c r="K291" s="51"/>
      <c r="L291" s="51"/>
      <c r="M291" s="51"/>
      <c r="Z291" s="47"/>
      <c r="AA291" s="47"/>
    </row>
    <row r="292" spans="10:27" ht="13.8" x14ac:dyDescent="0.25">
      <c r="J292" s="49"/>
      <c r="K292" s="51"/>
      <c r="L292" s="51"/>
      <c r="M292" s="51"/>
      <c r="Z292" s="47"/>
      <c r="AA292" s="47"/>
    </row>
    <row r="293" spans="10:27" ht="13.8" x14ac:dyDescent="0.25">
      <c r="J293" s="49"/>
      <c r="K293" s="51"/>
      <c r="L293" s="51"/>
      <c r="M293" s="51"/>
      <c r="Z293" s="47"/>
      <c r="AA293" s="47"/>
    </row>
    <row r="294" spans="10:27" ht="13.8" x14ac:dyDescent="0.25">
      <c r="J294" s="49"/>
      <c r="K294" s="51"/>
      <c r="L294" s="51"/>
      <c r="M294" s="51"/>
      <c r="Z294" s="47"/>
      <c r="AA294" s="47"/>
    </row>
    <row r="295" spans="10:27" ht="13.8" x14ac:dyDescent="0.25">
      <c r="J295" s="49"/>
      <c r="K295" s="51"/>
      <c r="L295" s="51"/>
      <c r="M295" s="51"/>
      <c r="Z295" s="47"/>
      <c r="AA295" s="47"/>
    </row>
    <row r="296" spans="10:27" ht="13.8" x14ac:dyDescent="0.25">
      <c r="J296" s="49"/>
      <c r="K296" s="51"/>
      <c r="L296" s="51"/>
      <c r="M296" s="51"/>
      <c r="Z296" s="47"/>
      <c r="AA296" s="47"/>
    </row>
    <row r="297" spans="10:27" ht="13.8" x14ac:dyDescent="0.25">
      <c r="J297" s="49"/>
      <c r="K297" s="51"/>
      <c r="L297" s="51"/>
      <c r="M297" s="51"/>
      <c r="Z297" s="47"/>
      <c r="AA297" s="47"/>
    </row>
    <row r="298" spans="10:27" ht="13.8" x14ac:dyDescent="0.25">
      <c r="J298" s="49"/>
      <c r="K298" s="51"/>
      <c r="L298" s="51"/>
      <c r="M298" s="51"/>
      <c r="Z298" s="47"/>
      <c r="AA298" s="47"/>
    </row>
    <row r="299" spans="10:27" x14ac:dyDescent="0.25">
      <c r="J299" s="51"/>
      <c r="K299" s="51"/>
      <c r="L299" s="51"/>
      <c r="M299" s="51"/>
    </row>
  </sheetData>
  <sortState ref="A6:AA90">
    <sortCondition descending="1" ref="Z6:Z90"/>
  </sortState>
  <mergeCells count="24">
    <mergeCell ref="R4:R5"/>
    <mergeCell ref="S4:S5"/>
    <mergeCell ref="L4:L5"/>
    <mergeCell ref="M4:M5"/>
    <mergeCell ref="N4:N5"/>
    <mergeCell ref="O4:O5"/>
    <mergeCell ref="P4:P5"/>
    <mergeCell ref="Q4:Q5"/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  <mergeCell ref="K4:K5"/>
    <mergeCell ref="Y4:Y5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  <vt:lpstr>KUP!Print_Area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2019-07-30T15:32:54Z</cp:lastPrinted>
  <dcterms:created xsi:type="dcterms:W3CDTF">2011-09-05T22:22:28Z</dcterms:created>
  <dcterms:modified xsi:type="dcterms:W3CDTF">2019-08-02T12:45:22Z</dcterms:modified>
</cp:coreProperties>
</file>