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H:\ATLETIKA\5) PUBLIKACIJA 2019\bodovanje\"/>
    </mc:Choice>
  </mc:AlternateContent>
  <xr:revisionPtr revIDLastSave="0" documentId="13_ncr:1_{DD02989E-BCBC-443A-93CA-BFD7CB724B15}" xr6:coauthVersionLast="43" xr6:coauthVersionMax="43" xr10:uidLastSave="{00000000-0000-0000-0000-000000000000}"/>
  <bookViews>
    <workbookView xWindow="-108" yWindow="-108" windowWidth="23256" windowHeight="12576" tabRatio="791" activeTab="8" xr2:uid="{00000000-000D-0000-FFFF-FFFF00000000}"/>
  </bookViews>
  <sheets>
    <sheet name="PS stadion" sheetId="6" r:id="rId1"/>
    <sheet name="PS dvorana" sheetId="1" r:id="rId2"/>
    <sheet name="PS zimska bacanja" sheetId="2" r:id="rId3"/>
    <sheet name="PS van stadiona" sheetId="4" r:id="rId4"/>
    <sheet name="KUP" sheetId="8" r:id="rId5"/>
    <sheet name="EKIPNO" sheetId="9" r:id="rId6"/>
    <sheet name="međunarodna" sheetId="10" r:id="rId7"/>
    <sheet name="REKORDI" sheetId="11" r:id="rId8"/>
    <sheet name="UKUPNO" sheetId="7" r:id="rId9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Z79" i="7" l="1"/>
  <c r="Z67" i="7"/>
  <c r="Z63" i="7"/>
  <c r="K49" i="6"/>
  <c r="K43" i="6"/>
  <c r="K48" i="6"/>
  <c r="K29" i="6"/>
  <c r="K27" i="6"/>
  <c r="K42" i="6"/>
  <c r="K38" i="6"/>
  <c r="K41" i="6"/>
  <c r="K46" i="6"/>
  <c r="K21" i="6"/>
  <c r="K34" i="6"/>
  <c r="K33" i="6"/>
  <c r="K19" i="6"/>
  <c r="K31" i="6"/>
  <c r="K28" i="6"/>
  <c r="K14" i="6"/>
  <c r="K15" i="6"/>
  <c r="K39" i="6"/>
  <c r="K32" i="6"/>
  <c r="K45" i="6"/>
  <c r="K44" i="6"/>
  <c r="K8" i="6"/>
  <c r="K51" i="6"/>
  <c r="K11" i="6"/>
  <c r="K25" i="6"/>
  <c r="K16" i="6"/>
  <c r="K30" i="6"/>
  <c r="K18" i="6"/>
  <c r="Z78" i="7" l="1"/>
  <c r="Z80" i="7"/>
  <c r="H47" i="8"/>
  <c r="H46" i="8"/>
  <c r="H44" i="8"/>
  <c r="H43" i="8"/>
  <c r="H48" i="8"/>
  <c r="H45" i="8"/>
  <c r="H42" i="8"/>
  <c r="H40" i="8"/>
  <c r="H39" i="8"/>
  <c r="H38" i="8"/>
  <c r="H34" i="8"/>
  <c r="H32" i="8"/>
  <c r="H41" i="8"/>
  <c r="H28" i="8"/>
  <c r="H26" i="8"/>
  <c r="H37" i="8"/>
  <c r="H31" i="8"/>
  <c r="H25" i="8"/>
  <c r="H22" i="8"/>
  <c r="H36" i="8"/>
  <c r="H35" i="8"/>
  <c r="H33" i="8"/>
  <c r="H30" i="8"/>
  <c r="H14" i="8"/>
  <c r="H27" i="8"/>
  <c r="H21" i="8"/>
  <c r="H29" i="8"/>
  <c r="H18" i="8"/>
  <c r="H24" i="8"/>
  <c r="H23" i="8"/>
  <c r="H20" i="8"/>
  <c r="H19" i="8"/>
  <c r="H16" i="8"/>
  <c r="H13" i="8"/>
  <c r="H17" i="8"/>
  <c r="H8" i="8"/>
  <c r="H11" i="8"/>
  <c r="H15" i="8"/>
  <c r="H10" i="8"/>
  <c r="H9" i="8"/>
  <c r="H12" i="8"/>
  <c r="H5" i="8"/>
  <c r="H7" i="8"/>
  <c r="H6" i="8"/>
  <c r="Z38" i="7"/>
  <c r="H21" i="9"/>
  <c r="H18" i="9"/>
  <c r="H19" i="9"/>
  <c r="H15" i="9"/>
  <c r="H17" i="9"/>
  <c r="H14" i="9"/>
  <c r="H20" i="9"/>
  <c r="Z82" i="7" l="1"/>
  <c r="K53" i="6"/>
  <c r="K52" i="6"/>
  <c r="K50" i="6"/>
  <c r="K37" i="6"/>
  <c r="K17" i="6"/>
  <c r="K47" i="6"/>
  <c r="K36" i="6"/>
  <c r="K9" i="6"/>
  <c r="K20" i="6"/>
  <c r="K7" i="6"/>
  <c r="K13" i="6"/>
  <c r="K10" i="6"/>
  <c r="K5" i="6"/>
  <c r="Z71" i="7"/>
  <c r="J24" i="4"/>
  <c r="J35" i="4"/>
  <c r="J30" i="4"/>
  <c r="Z74" i="7" l="1"/>
  <c r="K22" i="6"/>
  <c r="K26" i="6"/>
  <c r="K40" i="6"/>
  <c r="K35" i="6"/>
  <c r="K6" i="6"/>
  <c r="K12" i="6"/>
  <c r="K24" i="6"/>
  <c r="K23" i="6"/>
  <c r="T14" i="10" l="1"/>
  <c r="U27" i="10"/>
  <c r="U26" i="10"/>
  <c r="U25" i="10"/>
  <c r="U20" i="10"/>
  <c r="U16" i="10"/>
  <c r="T15" i="10"/>
  <c r="T8" i="10"/>
  <c r="T6" i="10"/>
  <c r="J25" i="4" l="1"/>
  <c r="T7" i="10" l="1"/>
  <c r="U7" i="10" l="1"/>
  <c r="U21" i="10"/>
  <c r="R6" i="10"/>
  <c r="U6" i="10" s="1"/>
  <c r="U23" i="10"/>
  <c r="U22" i="10"/>
  <c r="U10" i="10"/>
  <c r="U9" i="10"/>
  <c r="U12" i="10"/>
  <c r="U17" i="10"/>
  <c r="U18" i="10"/>
  <c r="U24" i="10"/>
  <c r="U15" i="10"/>
  <c r="U14" i="10"/>
  <c r="U19" i="10"/>
  <c r="U28" i="10"/>
  <c r="U13" i="10"/>
  <c r="R11" i="10"/>
  <c r="U11" i="10" s="1"/>
  <c r="R8" i="10"/>
  <c r="U8" i="10" s="1"/>
  <c r="H16" i="9"/>
  <c r="H10" i="9"/>
  <c r="H9" i="9"/>
  <c r="H12" i="9"/>
  <c r="H11" i="9"/>
  <c r="H13" i="9"/>
  <c r="H7" i="9"/>
  <c r="H8" i="9"/>
  <c r="H6" i="9"/>
  <c r="H5" i="9"/>
  <c r="Z6" i="7"/>
  <c r="Z7" i="7"/>
  <c r="Z8" i="7"/>
  <c r="Z9" i="7"/>
  <c r="Z16" i="7"/>
  <c r="Z14" i="7"/>
  <c r="Z10" i="7"/>
  <c r="Z24" i="7"/>
  <c r="Z25" i="7"/>
  <c r="Z27" i="7" l="1"/>
  <c r="Z19" i="7"/>
  <c r="Z68" i="7"/>
  <c r="J39" i="4"/>
  <c r="J37" i="4"/>
  <c r="J34" i="4"/>
  <c r="J17" i="4"/>
  <c r="J32" i="4"/>
  <c r="J29" i="4"/>
  <c r="J20" i="4"/>
  <c r="J19" i="4"/>
  <c r="Z22" i="7" l="1"/>
  <c r="Z21" i="7"/>
  <c r="Z17" i="7"/>
  <c r="Z15" i="7"/>
  <c r="Z18" i="7"/>
  <c r="Z11" i="7"/>
  <c r="Z26" i="7"/>
  <c r="Z12" i="7"/>
  <c r="Z39" i="7"/>
  <c r="Z45" i="7"/>
  <c r="Z35" i="7"/>
  <c r="Z41" i="7"/>
  <c r="Z31" i="7"/>
  <c r="Z33" i="7"/>
  <c r="Z37" i="7"/>
  <c r="Z29" i="7"/>
  <c r="Z52" i="7"/>
  <c r="Z42" i="7"/>
  <c r="Z49" i="7"/>
  <c r="Z47" i="7"/>
  <c r="Z50" i="7"/>
  <c r="Z57" i="7"/>
  <c r="Z48" i="7"/>
  <c r="Z23" i="7"/>
  <c r="Z28" i="7"/>
  <c r="Z55" i="7"/>
  <c r="Z13" i="7"/>
  <c r="Z58" i="7"/>
  <c r="Z64" i="7"/>
  <c r="Z30" i="7"/>
  <c r="Z32" i="7"/>
  <c r="Z46" i="7"/>
  <c r="Z51" i="7"/>
  <c r="Z54" i="7"/>
  <c r="Z66" i="7"/>
  <c r="Z70" i="7"/>
  <c r="Z43" i="7"/>
  <c r="Z40" i="7"/>
  <c r="Z36" i="7"/>
  <c r="Z62" i="7"/>
  <c r="Z44" i="7"/>
  <c r="Z69" i="7"/>
  <c r="Z56" i="7"/>
  <c r="Z72" i="7"/>
  <c r="Z53" i="7"/>
  <c r="Z75" i="7"/>
  <c r="Z60" i="7"/>
  <c r="Z65" i="7"/>
  <c r="Z61" i="7"/>
  <c r="Z34" i="7"/>
  <c r="Z20" i="7"/>
  <c r="Z76" i="7"/>
  <c r="Z59" i="7"/>
  <c r="Z73" i="7"/>
  <c r="Z81" i="7"/>
  <c r="Z77" i="7"/>
  <c r="IG5" i="11"/>
  <c r="J11" i="4"/>
  <c r="J18" i="4"/>
  <c r="J28" i="4"/>
  <c r="J9" i="4"/>
  <c r="J23" i="4"/>
  <c r="IG6" i="11" l="1"/>
  <c r="IG7" i="11" s="1"/>
  <c r="J41" i="4"/>
  <c r="J40" i="4"/>
  <c r="J38" i="4"/>
  <c r="J36" i="4"/>
  <c r="J31" i="4"/>
  <c r="J22" i="4"/>
  <c r="J21" i="4"/>
  <c r="J15" i="4"/>
  <c r="J14" i="4"/>
  <c r="J6" i="4"/>
  <c r="J10" i="4"/>
  <c r="J33" i="4"/>
  <c r="J26" i="4"/>
  <c r="J16" i="4"/>
  <c r="J12" i="4"/>
  <c r="J27" i="4"/>
  <c r="J8" i="4"/>
  <c r="J13" i="4"/>
  <c r="J5" i="4"/>
  <c r="J7" i="4"/>
  <c r="IR26" i="10"/>
  <c r="IR5" i="10"/>
  <c r="IE27" i="9"/>
  <c r="IE5" i="9"/>
  <c r="IG8" i="11" l="1"/>
  <c r="IW41" i="7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I19" i="1"/>
  <c r="I40" i="1"/>
  <c r="I17" i="1"/>
  <c r="I55" i="1"/>
  <c r="I20" i="1"/>
  <c r="I44" i="1"/>
  <c r="I7" i="1"/>
  <c r="I39" i="1"/>
  <c r="I60" i="1"/>
  <c r="I21" i="1"/>
  <c r="I38" i="1"/>
  <c r="I36" i="1"/>
  <c r="I14" i="1"/>
  <c r="I32" i="1"/>
  <c r="I51" i="1"/>
  <c r="I54" i="1"/>
  <c r="I5" i="1"/>
  <c r="I24" i="1"/>
  <c r="I56" i="1"/>
  <c r="I58" i="1"/>
  <c r="I16" i="1"/>
  <c r="I34" i="1"/>
  <c r="I9" i="1"/>
  <c r="I31" i="1"/>
  <c r="I37" i="1"/>
  <c r="I6" i="1"/>
  <c r="I50" i="1"/>
  <c r="I27" i="1"/>
  <c r="IF27" i="1" s="1"/>
  <c r="I26" i="1"/>
  <c r="I33" i="1"/>
  <c r="I52" i="1"/>
  <c r="I48" i="1"/>
  <c r="I25" i="1"/>
  <c r="I61" i="1"/>
  <c r="I47" i="1"/>
  <c r="I41" i="1"/>
  <c r="I57" i="1"/>
  <c r="I12" i="1"/>
  <c r="I46" i="1"/>
  <c r="I29" i="1"/>
  <c r="I18" i="1"/>
  <c r="I10" i="1"/>
  <c r="I23" i="1"/>
  <c r="I53" i="1"/>
  <c r="I49" i="1"/>
  <c r="I45" i="1"/>
  <c r="I59" i="1"/>
  <c r="I30" i="1"/>
  <c r="I28" i="1"/>
  <c r="I15" i="1"/>
  <c r="I43" i="1"/>
  <c r="I13" i="1"/>
  <c r="I42" i="1"/>
  <c r="I8" i="1"/>
  <c r="I11" i="1"/>
  <c r="I35" i="1"/>
  <c r="I22" i="1"/>
  <c r="IF5" i="1"/>
  <c r="IF6" i="1" l="1"/>
  <c r="IG12" i="11" l="1"/>
  <c r="IG13" i="11" s="1"/>
  <c r="IE6" i="9"/>
  <c r="IF7" i="1"/>
  <c r="IF8" i="1"/>
  <c r="IG14" i="11" l="1"/>
  <c r="IG15" i="11" s="1"/>
  <c r="IF9" i="1"/>
  <c r="IG16" i="11" l="1"/>
  <c r="IG17" i="11" s="1"/>
  <c r="IG18" i="11" s="1"/>
  <c r="IE7" i="9"/>
  <c r="IE8" i="9" s="1"/>
  <c r="IF10" i="1"/>
  <c r="IF11" i="1" s="1"/>
  <c r="IG19" i="11" l="1"/>
  <c r="IF12" i="1"/>
  <c r="IF13" i="1"/>
  <c r="IG28" i="11" l="1"/>
  <c r="IG29" i="11" s="1"/>
  <c r="IF14" i="1"/>
  <c r="IF15" i="1" l="1"/>
  <c r="IE9" i="9" l="1"/>
  <c r="IF16" i="1"/>
  <c r="IF17" i="1" s="1"/>
  <c r="IG30" i="11" l="1"/>
  <c r="IG31" i="11" s="1"/>
  <c r="IF18" i="1"/>
  <c r="IF19" i="1" l="1"/>
  <c r="IF20" i="1"/>
  <c r="IF21" i="1" l="1"/>
  <c r="IF23" i="1"/>
  <c r="IG32" i="11" l="1"/>
  <c r="IF24" i="1"/>
  <c r="IG33" i="11" l="1"/>
  <c r="IG34" i="11" s="1"/>
  <c r="IF25" i="1"/>
  <c r="IF26" i="1" s="1"/>
  <c r="IG35" i="11" l="1"/>
  <c r="IG36" i="11" s="1"/>
  <c r="IF28" i="1"/>
  <c r="IG38" i="11" l="1"/>
  <c r="IF29" i="1"/>
  <c r="IF30" i="1" l="1"/>
  <c r="IF31" i="1"/>
  <c r="IF32" i="1" l="1"/>
  <c r="IF33" i="1" l="1"/>
  <c r="IG39" i="11" l="1"/>
  <c r="IG40" i="11" s="1"/>
  <c r="IF34" i="1"/>
  <c r="IG41" i="11" l="1"/>
  <c r="IG42" i="11" s="1"/>
  <c r="IF36" i="1"/>
  <c r="IF37" i="1" s="1"/>
  <c r="IG43" i="11" l="1"/>
  <c r="IF38" i="1"/>
  <c r="IF39" i="1"/>
  <c r="IF40" i="1" s="1"/>
  <c r="IG44" i="11" l="1"/>
  <c r="IG45" i="11" s="1"/>
  <c r="IF41" i="1"/>
  <c r="IF42" i="1" s="1"/>
  <c r="IF43" i="1" s="1"/>
  <c r="IG46" i="11" l="1"/>
  <c r="IG47" i="11" s="1"/>
  <c r="IG48" i="11" s="1"/>
  <c r="IG49" i="11" s="1"/>
  <c r="IF44" i="1"/>
  <c r="IF45" i="1" s="1"/>
  <c r="IF46" i="1" s="1"/>
  <c r="IG50" i="11" l="1"/>
  <c r="IG51" i="11" s="1"/>
  <c r="IG52" i="11" s="1"/>
  <c r="IG53" i="11" s="1"/>
  <c r="IG54" i="11" s="1"/>
  <c r="IG55" i="11" s="1"/>
  <c r="IF47" i="1"/>
  <c r="IF48" i="1" s="1"/>
  <c r="IG56" i="11" l="1"/>
  <c r="IG57" i="11" s="1"/>
  <c r="IG58" i="11" s="1"/>
  <c r="IG59" i="11" s="1"/>
  <c r="IF49" i="1"/>
  <c r="IF50" i="1" s="1"/>
  <c r="IF51" i="1" s="1"/>
  <c r="IF52" i="1" s="1"/>
  <c r="IF53" i="1" l="1"/>
  <c r="IF54" i="1" s="1"/>
  <c r="IF55" i="1" s="1"/>
  <c r="IF56" i="1" s="1"/>
  <c r="IF57" i="1" s="1"/>
  <c r="IF58" i="1" s="1"/>
  <c r="IF59" i="1" l="1"/>
  <c r="IF60" i="1" s="1"/>
  <c r="IF61" i="1" s="1"/>
  <c r="IR6" i="10" l="1"/>
  <c r="IR7" i="10" l="1"/>
  <c r="IR8" i="10" s="1"/>
  <c r="IR9" i="10" l="1"/>
  <c r="IR10" i="10" s="1"/>
  <c r="IR11" i="10" s="1"/>
  <c r="IR12" i="10" l="1"/>
  <c r="IR13" i="10" s="1"/>
  <c r="IR14" i="10"/>
  <c r="IR16" i="10"/>
  <c r="IR17" i="10"/>
  <c r="IR18" i="10"/>
  <c r="IR19" i="10"/>
  <c r="IR20" i="10"/>
  <c r="IR21" i="10"/>
  <c r="IR22" i="10"/>
  <c r="IR23" i="10"/>
  <c r="IR24" i="10"/>
  <c r="IR25" i="10"/>
  <c r="IR27" i="10"/>
  <c r="IR28" i="10"/>
  <c r="IR29" i="10"/>
  <c r="IR30" i="10"/>
  <c r="IR31" i="10"/>
  <c r="IR32" i="10"/>
  <c r="IR33" i="10"/>
  <c r="IR34" i="10"/>
  <c r="IR36" i="10"/>
  <c r="IR37" i="10"/>
  <c r="IR38" i="10"/>
  <c r="IR39" i="10"/>
  <c r="IR40" i="10"/>
  <c r="IR41" i="10"/>
  <c r="IR42" i="10"/>
  <c r="IR43" i="10"/>
  <c r="IR44" i="10"/>
  <c r="IR45" i="10"/>
  <c r="IR46" i="10"/>
  <c r="IR47" i="10"/>
  <c r="IR48" i="10"/>
  <c r="IR49" i="10"/>
  <c r="IR50" i="10"/>
  <c r="IR51" i="10"/>
  <c r="IR52" i="10"/>
  <c r="IR53" i="10"/>
  <c r="IR54" i="10"/>
  <c r="IR55" i="10"/>
  <c r="IR56" i="10"/>
  <c r="IR57" i="10"/>
  <c r="IR58" i="10"/>
  <c r="IR59" i="10"/>
  <c r="IR60" i="10"/>
  <c r="IR61" i="10"/>
  <c r="IR62" i="10"/>
  <c r="IW6" i="7" l="1"/>
  <c r="IW7" i="7" l="1"/>
  <c r="IW8" i="7" s="1"/>
  <c r="IW9" i="7" l="1"/>
  <c r="IW10" i="7" s="1"/>
  <c r="IW11" i="7" l="1"/>
  <c r="IW12" i="7" l="1"/>
  <c r="IE10" i="9" l="1"/>
  <c r="IE11" i="9"/>
  <c r="IE12" i="9"/>
  <c r="IE13" i="9"/>
  <c r="IE14" i="9"/>
  <c r="IE15" i="9"/>
  <c r="IE16" i="9"/>
  <c r="IE17" i="9"/>
  <c r="IE18" i="9"/>
  <c r="IE19" i="9"/>
  <c r="IE20" i="9"/>
  <c r="IE21" i="9"/>
  <c r="IE23" i="9"/>
  <c r="IE24" i="9"/>
  <c r="IE25" i="9"/>
  <c r="IE26" i="9"/>
  <c r="IE28" i="9"/>
  <c r="IE29" i="9"/>
  <c r="IE30" i="9"/>
  <c r="IE31" i="9"/>
  <c r="IE32" i="9"/>
  <c r="IE33" i="9"/>
  <c r="IE34" i="9"/>
  <c r="IE36" i="9"/>
  <c r="IE37" i="9"/>
  <c r="IE38" i="9"/>
  <c r="IE39" i="9"/>
  <c r="IE40" i="9"/>
  <c r="IE41" i="9"/>
  <c r="IE42" i="9"/>
  <c r="IE43" i="9"/>
  <c r="IE44" i="9"/>
  <c r="IE45" i="9"/>
  <c r="IE46" i="9"/>
  <c r="IE47" i="9"/>
  <c r="IE48" i="9"/>
  <c r="IE49" i="9"/>
  <c r="IE50" i="9"/>
  <c r="IE51" i="9"/>
  <c r="IE52" i="9"/>
  <c r="IE53" i="9"/>
  <c r="IE54" i="9"/>
  <c r="IE55" i="9"/>
  <c r="IE56" i="9"/>
  <c r="IE57" i="9"/>
  <c r="IE58" i="9"/>
  <c r="IE59" i="9"/>
  <c r="IE60" i="9"/>
  <c r="IE61" i="9"/>
  <c r="IE62" i="9"/>
  <c r="IW13" i="7"/>
  <c r="IW14" i="7" l="1"/>
  <c r="IW15" i="7" l="1"/>
  <c r="IW16" i="7" l="1"/>
  <c r="IW17" i="7"/>
  <c r="IW18" i="7" s="1"/>
  <c r="IW19" i="7" l="1"/>
  <c r="IW21" i="7" l="1"/>
  <c r="IW22" i="7" l="1"/>
  <c r="IW23" i="7" l="1"/>
  <c r="IW24" i="7" l="1"/>
  <c r="IW26" i="7" s="1"/>
  <c r="IW27" i="7" l="1"/>
  <c r="IW28" i="7" l="1"/>
  <c r="IW29" i="7"/>
  <c r="IW30" i="7"/>
  <c r="IW31" i="7"/>
  <c r="IW32" i="7"/>
  <c r="IW33" i="7"/>
  <c r="IW35" i="7"/>
  <c r="IW36" i="7"/>
  <c r="IW37" i="7"/>
  <c r="IW38" i="7"/>
  <c r="IW39" i="7"/>
  <c r="IW40" i="7"/>
  <c r="IW42" i="7"/>
  <c r="IW43" i="7"/>
  <c r="IW44" i="7"/>
  <c r="IW45" i="7"/>
  <c r="IW46" i="7"/>
  <c r="IW47" i="7"/>
  <c r="IW48" i="7"/>
  <c r="IW49" i="7"/>
  <c r="IW50" i="7"/>
  <c r="IW52" i="7"/>
  <c r="IW53" i="7"/>
  <c r="IW54" i="7"/>
  <c r="IW55" i="7"/>
  <c r="IW56" i="7"/>
  <c r="IW57" i="7"/>
  <c r="IW58" i="7"/>
  <c r="IW62" i="7"/>
  <c r="IW63" i="7"/>
  <c r="IW64" i="7"/>
  <c r="IW69" i="7"/>
  <c r="IW70" i="7"/>
  <c r="IW74" i="7"/>
  <c r="IW75" i="7"/>
</calcChain>
</file>

<file path=xl/sharedStrings.xml><?xml version="1.0" encoding="utf-8"?>
<sst xmlns="http://schemas.openxmlformats.org/spreadsheetml/2006/main" count="598" uniqueCount="218">
  <si>
    <t>klub</t>
  </si>
  <si>
    <t>UKUPNO</t>
  </si>
  <si>
    <t>CZB</t>
  </si>
  <si>
    <t>DIP</t>
  </si>
  <si>
    <t>MLZ</t>
  </si>
  <si>
    <t>MSO</t>
  </si>
  <si>
    <t>NBG</t>
  </si>
  <si>
    <t>NOP</t>
  </si>
  <si>
    <t>PBG</t>
  </si>
  <si>
    <t>POŽ</t>
  </si>
  <si>
    <t>RKG</t>
  </si>
  <si>
    <t>RUM</t>
  </si>
  <si>
    <t>SIR</t>
  </si>
  <si>
    <t>SLČ</t>
  </si>
  <si>
    <t>SSM</t>
  </si>
  <si>
    <t>VNS</t>
  </si>
  <si>
    <t>VŽJ</t>
  </si>
  <si>
    <t>PRZ</t>
  </si>
  <si>
    <t>BNZ</t>
  </si>
  <si>
    <t>PKNJ</t>
  </si>
  <si>
    <t>LEP</t>
  </si>
  <si>
    <t>MLU</t>
  </si>
  <si>
    <t>NIŠ</t>
  </si>
  <si>
    <t>SSU</t>
  </si>
  <si>
    <t>POP</t>
  </si>
  <si>
    <t>ABB</t>
  </si>
  <si>
    <t>INĐ</t>
  </si>
  <si>
    <t>ČAČ</t>
  </si>
  <si>
    <t>SPB</t>
  </si>
  <si>
    <t>PKG</t>
  </si>
  <si>
    <t>MOĆ</t>
  </si>
  <si>
    <t>AŠKT</t>
  </si>
  <si>
    <t>TKM</t>
  </si>
  <si>
    <t>ASZ</t>
  </si>
  <si>
    <t>KOŠ</t>
  </si>
  <si>
    <t>KAR</t>
  </si>
  <si>
    <t>OAK</t>
  </si>
  <si>
    <t>SEN</t>
  </si>
  <si>
    <t>VLA</t>
  </si>
  <si>
    <t>SMD</t>
  </si>
  <si>
    <t>SUR</t>
  </si>
  <si>
    <t>KRU</t>
  </si>
  <si>
    <t>TAP</t>
  </si>
  <si>
    <t>TJB</t>
  </si>
  <si>
    <t>BAK</t>
  </si>
  <si>
    <t>LAZ</t>
  </si>
  <si>
    <t>PIR</t>
  </si>
  <si>
    <t>P45</t>
  </si>
  <si>
    <t>SENIORI</t>
  </si>
  <si>
    <t>MLAĐI JUNIORI</t>
  </si>
  <si>
    <t>MLAĐI PIONIRI</t>
  </si>
  <si>
    <t>VIŠEBOJI</t>
  </si>
  <si>
    <t>BPĆ</t>
  </si>
  <si>
    <t>CJB</t>
  </si>
  <si>
    <t>VOŽ</t>
  </si>
  <si>
    <t>KRA</t>
  </si>
  <si>
    <t>SOP</t>
  </si>
  <si>
    <t>PAP</t>
  </si>
  <si>
    <t>ESP</t>
  </si>
  <si>
    <t>DUL</t>
  </si>
  <si>
    <t>MZA</t>
  </si>
  <si>
    <t>ATV</t>
  </si>
  <si>
    <t>PRI</t>
  </si>
  <si>
    <t>STARIJI PIONIRI</t>
  </si>
  <si>
    <t>FAP</t>
  </si>
  <si>
    <t>TGM</t>
  </si>
  <si>
    <t>JSP</t>
  </si>
  <si>
    <t>bacanja U20</t>
  </si>
  <si>
    <t>bacanja U18</t>
  </si>
  <si>
    <t>bacanja U16</t>
  </si>
  <si>
    <t>ZPS</t>
  </si>
  <si>
    <t>plasman</t>
  </si>
  <si>
    <t xml:space="preserve"> ZPS u bacačkim disciplinama - 2019.</t>
  </si>
  <si>
    <t>PRVENSTVA SRBIJE U DVORANI - 2019.</t>
  </si>
  <si>
    <t>kros</t>
  </si>
  <si>
    <t>maraton</t>
  </si>
  <si>
    <t>polumaraton</t>
  </si>
  <si>
    <t xml:space="preserve">planinsko trčanje </t>
  </si>
  <si>
    <t>hodanje na putu</t>
  </si>
  <si>
    <t>10km na putu</t>
  </si>
  <si>
    <t>10.000m na stazi</t>
  </si>
  <si>
    <t>STARIJI JUNIORI</t>
  </si>
  <si>
    <t>PS S</t>
  </si>
  <si>
    <t>PS U23</t>
  </si>
  <si>
    <t>MLAĐI SENIORI</t>
  </si>
  <si>
    <t>PRVENSTVA SRBIJE NA OTVORENOM - 2019.</t>
  </si>
  <si>
    <t>PS 20</t>
  </si>
  <si>
    <t>PS U18</t>
  </si>
  <si>
    <t>PS U16</t>
  </si>
  <si>
    <t>PS U14</t>
  </si>
  <si>
    <t>PS višeboji</t>
  </si>
  <si>
    <t>PS 10.000m na stazi</t>
  </si>
  <si>
    <t>ultramaraton</t>
  </si>
  <si>
    <t>PS dvorana</t>
  </si>
  <si>
    <t>ZPS bacanja</t>
  </si>
  <si>
    <t>PS 10km na putu</t>
  </si>
  <si>
    <t>PS hodanje na putu</t>
  </si>
  <si>
    <t>PS planinsko trčanje</t>
  </si>
  <si>
    <t>KUP</t>
  </si>
  <si>
    <t>EKIPNO</t>
  </si>
  <si>
    <t>TABELA USPEŠNOSTI KLUBOVA - 2019.</t>
  </si>
  <si>
    <t>bacanja S</t>
  </si>
  <si>
    <t>medalje</t>
  </si>
  <si>
    <t>4-8. mesto</t>
  </si>
  <si>
    <t>učešće u reprezentaciji</t>
  </si>
  <si>
    <t>ŠTAFETE</t>
  </si>
  <si>
    <t>EKIPNA PRVENSTVA SRBIJE - 2019.</t>
  </si>
  <si>
    <t>PRVENSTVA SRBIJE VAN STADIONA - 2019.</t>
  </si>
  <si>
    <t>KUP-ovi SRBIJE - 2019.</t>
  </si>
  <si>
    <t>MEĐUNARODNA TAKMIČENJA - 2019.</t>
  </si>
  <si>
    <t>BTK</t>
  </si>
  <si>
    <t>FGNS</t>
  </si>
  <si>
    <t>JIV</t>
  </si>
  <si>
    <t>VRM</t>
  </si>
  <si>
    <t>Prvenstvo Balkana u dvorani U20</t>
  </si>
  <si>
    <t>Prvenstvo Balkana u dvorani  S</t>
  </si>
  <si>
    <t>Prvenstvo Evrope u dvorani     S</t>
  </si>
  <si>
    <t>učešće</t>
  </si>
  <si>
    <t>APA</t>
  </si>
  <si>
    <t>RNI</t>
  </si>
  <si>
    <t>SOM</t>
  </si>
  <si>
    <t>PPP</t>
  </si>
  <si>
    <t>međunarodna takmičenja</t>
  </si>
  <si>
    <t>REKORDI</t>
  </si>
  <si>
    <t>REKORDI - 2019.</t>
  </si>
  <si>
    <t>MKŠ</t>
  </si>
  <si>
    <t>MVA</t>
  </si>
  <si>
    <t>UŽI</t>
  </si>
  <si>
    <t>Strahinja Jovančević</t>
  </si>
  <si>
    <t>ime i prezime</t>
  </si>
  <si>
    <t>godište</t>
  </si>
  <si>
    <t>datum</t>
  </si>
  <si>
    <t>mesto</t>
  </si>
  <si>
    <t>disciplina</t>
  </si>
  <si>
    <t>rezultat</t>
  </si>
  <si>
    <t>dalj</t>
  </si>
  <si>
    <t>03.03.2019.</t>
  </si>
  <si>
    <t>Glazgov</t>
  </si>
  <si>
    <t>bodovi</t>
  </si>
  <si>
    <t>Aleksa Kijanović</t>
  </si>
  <si>
    <t>60m</t>
  </si>
  <si>
    <t>16.02.2019.</t>
  </si>
  <si>
    <t>Istanbul</t>
  </si>
  <si>
    <t>8.03 i</t>
  </si>
  <si>
    <t>12:01:29 i</t>
  </si>
  <si>
    <t>6.75 i</t>
  </si>
  <si>
    <t>4×200m</t>
  </si>
  <si>
    <t xml:space="preserve">Nemanja Bulajić </t>
  </si>
  <si>
    <t xml:space="preserve">Marko Jeremić </t>
  </si>
  <si>
    <t xml:space="preserve">Filip Ištvanović </t>
  </si>
  <si>
    <t>Nikola Kovačević</t>
  </si>
  <si>
    <t>1)</t>
  </si>
  <si>
    <t>2)</t>
  </si>
  <si>
    <t>02.02.2019.</t>
  </si>
  <si>
    <t>Beograd</t>
  </si>
  <si>
    <t>4×400m</t>
  </si>
  <si>
    <t>Ivan Marković</t>
  </si>
  <si>
    <t>Sergej Savić</t>
  </si>
  <si>
    <t>Stjepan Bojanić</t>
  </si>
  <si>
    <t>Saša Dženopoljac</t>
  </si>
  <si>
    <t>12:03:30 i</t>
  </si>
  <si>
    <t>03.02.2019.</t>
  </si>
  <si>
    <t>1500m</t>
  </si>
  <si>
    <t>4:08.48 i</t>
  </si>
  <si>
    <t>Amela Terzić</t>
  </si>
  <si>
    <t>17.02.2019.</t>
  </si>
  <si>
    <t>3)</t>
  </si>
  <si>
    <t>Katarina Sirmić</t>
  </si>
  <si>
    <t>Bojana Kaličanin</t>
  </si>
  <si>
    <t>Angela Ilić Rončeli</t>
  </si>
  <si>
    <t>Maja Ćirić</t>
  </si>
  <si>
    <t>rekord</t>
  </si>
  <si>
    <t>NR (S)</t>
  </si>
  <si>
    <t>4)</t>
  </si>
  <si>
    <t>NR (U20)</t>
  </si>
  <si>
    <t xml:space="preserve">6.86 i </t>
  </si>
  <si>
    <t>Boško Kijanović</t>
  </si>
  <si>
    <t>09.02.2019.</t>
  </si>
  <si>
    <t>Mihajlo Mandić</t>
  </si>
  <si>
    <t>3:22.96 i</t>
  </si>
  <si>
    <t>Dušan Bjelica</t>
  </si>
  <si>
    <t>5)</t>
  </si>
  <si>
    <t>Tihomir Đorđević</t>
  </si>
  <si>
    <t>1:44.23 i</t>
  </si>
  <si>
    <t>Natalija Selenić</t>
  </si>
  <si>
    <t>Vanja Vasić</t>
  </si>
  <si>
    <t>Nikolina Mandić</t>
  </si>
  <si>
    <t>Nikolina Božić</t>
  </si>
  <si>
    <t>4:00.08 i</t>
  </si>
  <si>
    <t>Simona Opanković</t>
  </si>
  <si>
    <t>Isidora Đurić</t>
  </si>
  <si>
    <t>Jana Isailović</t>
  </si>
  <si>
    <t>Dragana Macanović</t>
  </si>
  <si>
    <t>6)</t>
  </si>
  <si>
    <t>Tijana Japundžić</t>
  </si>
  <si>
    <t>4:01.85 i</t>
  </si>
  <si>
    <t>27.01.2019.</t>
  </si>
  <si>
    <t>Vanja Vučak</t>
  </si>
  <si>
    <t>Natalija Bogićević</t>
  </si>
  <si>
    <t>Lara Polak</t>
  </si>
  <si>
    <t>petoboj</t>
  </si>
  <si>
    <t>Marina Živković</t>
  </si>
  <si>
    <t>NR (U18)</t>
  </si>
  <si>
    <t>koplje</t>
  </si>
  <si>
    <t>Adriana Vilagoš</t>
  </si>
  <si>
    <t>21.04.2018.</t>
  </si>
  <si>
    <t>S. Mitrovica</t>
  </si>
  <si>
    <t>Prvenstvo Balkana u hodanju na putu</t>
  </si>
  <si>
    <t>ECCC kros</t>
  </si>
  <si>
    <t>Prvenstvo Balkana u planinskom trčanju</t>
  </si>
  <si>
    <t>KUP Evrope u hodanju</t>
  </si>
  <si>
    <t>TIB</t>
  </si>
  <si>
    <t>PRĆ</t>
  </si>
  <si>
    <t>3.541 i</t>
  </si>
  <si>
    <t>ŽNI</t>
  </si>
  <si>
    <t>SJE</t>
  </si>
  <si>
    <t>CER</t>
  </si>
  <si>
    <t>VAK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</si>
</sst>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0"/>
      <name val="Arial"/>
      <charset val="238"/>
    </font>
    <font>
      <sz val="8"/>
      <name val="Arial"/>
      <family val="2"/>
      <charset val="238"/>
    </font>
    <font>
      <sz val="12"/>
      <name val="Arial Narrow"/>
      <family val="2"/>
      <charset val="238"/>
    </font>
    <font>
      <b/>
      <sz val="12"/>
      <name val="Arial Narrow"/>
      <family val="2"/>
      <charset val="238"/>
    </font>
    <font>
      <b/>
      <sz val="14"/>
      <name val="Arial Narrow"/>
      <family val="2"/>
      <charset val="238"/>
    </font>
    <font>
      <sz val="14"/>
      <name val="Arial Narrow"/>
      <family val="2"/>
      <charset val="238"/>
    </font>
    <font>
      <b/>
      <sz val="11"/>
      <name val="Arial Narrow"/>
      <family val="2"/>
      <charset val="238"/>
    </font>
    <font>
      <sz val="12"/>
      <name val="Arial Narrow"/>
      <family val="2"/>
    </font>
    <font>
      <sz val="10"/>
      <name val="Century Gothic"/>
      <family val="2"/>
    </font>
    <font>
      <sz val="12"/>
      <name val="Century Gothic"/>
      <family val="2"/>
    </font>
    <font>
      <b/>
      <sz val="14"/>
      <name val="Century Gothic"/>
      <family val="2"/>
    </font>
    <font>
      <sz val="14"/>
      <name val="Century Gothic"/>
      <family val="2"/>
    </font>
    <font>
      <b/>
      <sz val="11"/>
      <name val="Century Gothic"/>
      <family val="2"/>
    </font>
    <font>
      <b/>
      <sz val="12"/>
      <name val="Century Gothic"/>
      <family val="2"/>
    </font>
    <font>
      <b/>
      <sz val="11"/>
      <color rgb="FF000000"/>
      <name val="Century Gothic"/>
      <family val="2"/>
    </font>
    <font>
      <b/>
      <sz val="9"/>
      <name val="Century Gothic"/>
      <family val="2"/>
    </font>
    <font>
      <sz val="11"/>
      <name val="Century Gothic"/>
      <family val="2"/>
    </font>
    <font>
      <sz val="11"/>
      <color rgb="FF000000"/>
      <name val="Century Gothic"/>
      <family val="2"/>
    </font>
    <font>
      <sz val="9"/>
      <name val="Century Gothic"/>
      <family val="2"/>
    </font>
    <font>
      <sz val="11"/>
      <name val="Arial Narrow"/>
      <family val="2"/>
    </font>
    <font>
      <sz val="11"/>
      <name val="Arial"/>
      <family val="2"/>
    </font>
    <font>
      <b/>
      <sz val="6"/>
      <name val="Century Gothic"/>
      <family val="2"/>
    </font>
  </fonts>
  <fills count="9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55">
    <xf numFmtId="0" fontId="0" fillId="0" borderId="0" xfId="0"/>
    <xf numFmtId="0" fontId="4" fillId="0" borderId="0" xfId="0" applyFont="1"/>
    <xf numFmtId="0" fontId="5" fillId="0" borderId="0" xfId="0" applyFont="1"/>
    <xf numFmtId="0" fontId="2" fillId="0" borderId="0" xfId="0" applyFont="1"/>
    <xf numFmtId="0" fontId="7" fillId="3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5" fillId="2" borderId="7" xfId="0" applyFont="1" applyFill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17" fillId="0" borderId="1" xfId="0" applyFont="1" applyBorder="1" applyAlignment="1">
      <alignment horizontal="center" vertical="top" wrapText="1"/>
    </xf>
    <xf numFmtId="0" fontId="16" fillId="3" borderId="2" xfId="0" applyFont="1" applyFill="1" applyBorder="1" applyAlignment="1">
      <alignment horizontal="center"/>
    </xf>
    <xf numFmtId="0" fontId="12" fillId="2" borderId="2" xfId="0" applyFont="1" applyFill="1" applyBorder="1"/>
    <xf numFmtId="0" fontId="16" fillId="0" borderId="1" xfId="0" applyFont="1" applyBorder="1" applyAlignment="1">
      <alignment horizontal="center"/>
    </xf>
    <xf numFmtId="0" fontId="16" fillId="3" borderId="1" xfId="0" applyFont="1" applyFill="1" applyBorder="1" applyAlignment="1">
      <alignment horizontal="center"/>
    </xf>
    <xf numFmtId="0" fontId="12" fillId="2" borderId="1" xfId="0" applyFont="1" applyFill="1" applyBorder="1"/>
    <xf numFmtId="0" fontId="12" fillId="0" borderId="1" xfId="0" applyFont="1" applyBorder="1"/>
    <xf numFmtId="0" fontId="12" fillId="3" borderId="1" xfId="0" applyFont="1" applyFill="1" applyBorder="1"/>
    <xf numFmtId="0" fontId="16" fillId="0" borderId="4" xfId="0" applyFont="1" applyBorder="1" applyAlignment="1">
      <alignment horizontal="center"/>
    </xf>
    <xf numFmtId="0" fontId="15" fillId="4" borderId="5" xfId="0" applyFont="1" applyFill="1" applyBorder="1" applyAlignment="1">
      <alignment horizontal="center" vertical="center" wrapText="1"/>
    </xf>
    <xf numFmtId="0" fontId="15" fillId="4" borderId="6" xfId="0" applyFont="1" applyFill="1" applyBorder="1" applyAlignment="1">
      <alignment horizontal="center" vertical="center" wrapText="1"/>
    </xf>
    <xf numFmtId="0" fontId="16" fillId="4" borderId="8" xfId="0" applyFont="1" applyFill="1" applyBorder="1" applyAlignment="1">
      <alignment horizontal="center"/>
    </xf>
    <xf numFmtId="0" fontId="12" fillId="4" borderId="3" xfId="0" applyFont="1" applyFill="1" applyBorder="1" applyAlignment="1">
      <alignment wrapText="1"/>
    </xf>
    <xf numFmtId="0" fontId="16" fillId="4" borderId="1" xfId="0" applyFont="1" applyFill="1" applyBorder="1" applyAlignment="1">
      <alignment horizontal="center"/>
    </xf>
    <xf numFmtId="0" fontId="12" fillId="4" borderId="1" xfId="0" applyFont="1" applyFill="1" applyBorder="1" applyAlignment="1">
      <alignment vertical="top" wrapText="1"/>
    </xf>
    <xf numFmtId="0" fontId="12" fillId="4" borderId="1" xfId="0" applyFont="1" applyFill="1" applyBorder="1"/>
    <xf numFmtId="0" fontId="12" fillId="4" borderId="1" xfId="0" applyFont="1" applyFill="1" applyBorder="1" applyAlignment="1">
      <alignment wrapText="1"/>
    </xf>
    <xf numFmtId="0" fontId="14" fillId="4" borderId="1" xfId="0" applyFont="1" applyFill="1" applyBorder="1" applyAlignment="1">
      <alignment wrapText="1"/>
    </xf>
    <xf numFmtId="0" fontId="14" fillId="4" borderId="1" xfId="0" applyFont="1" applyFill="1" applyBorder="1" applyAlignment="1">
      <alignment vertical="top" wrapText="1"/>
    </xf>
    <xf numFmtId="0" fontId="16" fillId="3" borderId="9" xfId="0" applyFont="1" applyFill="1" applyBorder="1" applyAlignment="1">
      <alignment horizontal="center"/>
    </xf>
    <xf numFmtId="0" fontId="12" fillId="2" borderId="9" xfId="0" applyFont="1" applyFill="1" applyBorder="1"/>
    <xf numFmtId="0" fontId="16" fillId="3" borderId="1" xfId="0" applyFont="1" applyFill="1" applyBorder="1"/>
    <xf numFmtId="0" fontId="16" fillId="0" borderId="1" xfId="0" applyFont="1" applyBorder="1"/>
    <xf numFmtId="0" fontId="15" fillId="4" borderId="4" xfId="0" applyFont="1" applyFill="1" applyBorder="1" applyAlignment="1">
      <alignment horizontal="center" vertical="top" wrapText="1"/>
    </xf>
    <xf numFmtId="0" fontId="15" fillId="4" borderId="11" xfId="0" applyFont="1" applyFill="1" applyBorder="1" applyAlignment="1">
      <alignment horizontal="center" vertical="top" wrapText="1"/>
    </xf>
    <xf numFmtId="0" fontId="12" fillId="4" borderId="9" xfId="0" applyFont="1" applyFill="1" applyBorder="1"/>
    <xf numFmtId="0" fontId="6" fillId="4" borderId="1" xfId="0" applyFont="1" applyFill="1" applyBorder="1" applyAlignment="1">
      <alignment vertical="top" wrapText="1"/>
    </xf>
    <xf numFmtId="0" fontId="3" fillId="4" borderId="1" xfId="0" applyFont="1" applyFill="1" applyBorder="1"/>
    <xf numFmtId="0" fontId="18" fillId="0" borderId="0" xfId="0" applyFont="1"/>
    <xf numFmtId="0" fontId="15" fillId="0" borderId="0" xfId="0" applyFont="1"/>
    <xf numFmtId="0" fontId="15" fillId="4" borderId="15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top" wrapText="1"/>
    </xf>
    <xf numFmtId="0" fontId="16" fillId="4" borderId="9" xfId="0" applyFont="1" applyFill="1" applyBorder="1" applyAlignment="1">
      <alignment horizontal="center"/>
    </xf>
    <xf numFmtId="0" fontId="15" fillId="4" borderId="17" xfId="0" applyFont="1" applyFill="1" applyBorder="1" applyAlignment="1">
      <alignment horizontal="center" vertical="center"/>
    </xf>
    <xf numFmtId="0" fontId="2" fillId="0" borderId="0" xfId="0" applyFont="1" applyBorder="1"/>
    <xf numFmtId="0" fontId="16" fillId="4" borderId="1" xfId="0" applyFont="1" applyFill="1" applyBorder="1" applyAlignment="1">
      <alignment horizontal="center" vertical="center" wrapText="1"/>
    </xf>
    <xf numFmtId="0" fontId="20" fillId="0" borderId="0" xfId="0" applyFont="1"/>
    <xf numFmtId="0" fontId="16" fillId="0" borderId="0" xfId="0" applyFont="1"/>
    <xf numFmtId="0" fontId="16" fillId="0" borderId="0" xfId="0" applyFont="1" applyBorder="1" applyAlignment="1">
      <alignment vertical="top" wrapText="1"/>
    </xf>
    <xf numFmtId="0" fontId="8" fillId="0" borderId="0" xfId="0" applyFont="1" applyBorder="1"/>
    <xf numFmtId="0" fontId="0" fillId="0" borderId="0" xfId="0" applyBorder="1"/>
    <xf numFmtId="0" fontId="16" fillId="4" borderId="1" xfId="0" applyFont="1" applyFill="1" applyBorder="1" applyAlignment="1">
      <alignment horizontal="center" vertical="top" wrapText="1"/>
    </xf>
    <xf numFmtId="0" fontId="16" fillId="5" borderId="9" xfId="0" applyFont="1" applyFill="1" applyBorder="1" applyAlignment="1">
      <alignment horizontal="center" vertical="top" wrapText="1"/>
    </xf>
    <xf numFmtId="0" fontId="16" fillId="5" borderId="1" xfId="0" applyFont="1" applyFill="1" applyBorder="1" applyAlignment="1">
      <alignment horizontal="center" vertical="top" wrapText="1"/>
    </xf>
    <xf numFmtId="0" fontId="16" fillId="5" borderId="1" xfId="0" applyFont="1" applyFill="1" applyBorder="1" applyAlignment="1">
      <alignment horizontal="center"/>
    </xf>
    <xf numFmtId="0" fontId="17" fillId="5" borderId="1" xfId="0" applyFont="1" applyFill="1" applyBorder="1" applyAlignment="1">
      <alignment horizontal="center" vertical="top" wrapText="1"/>
    </xf>
    <xf numFmtId="0" fontId="16" fillId="5" borderId="9" xfId="0" applyFont="1" applyFill="1" applyBorder="1" applyAlignment="1">
      <alignment horizontal="center"/>
    </xf>
    <xf numFmtId="0" fontId="16" fillId="6" borderId="9" xfId="0" applyFont="1" applyFill="1" applyBorder="1" applyAlignment="1">
      <alignment horizontal="center"/>
    </xf>
    <xf numFmtId="0" fontId="16" fillId="6" borderId="1" xfId="0" applyFont="1" applyFill="1" applyBorder="1" applyAlignment="1">
      <alignment horizontal="center"/>
    </xf>
    <xf numFmtId="0" fontId="16" fillId="7" borderId="9" xfId="0" applyFont="1" applyFill="1" applyBorder="1" applyAlignment="1">
      <alignment horizontal="center"/>
    </xf>
    <xf numFmtId="0" fontId="16" fillId="7" borderId="1" xfId="0" applyFont="1" applyFill="1" applyBorder="1" applyAlignment="1">
      <alignment horizontal="center"/>
    </xf>
    <xf numFmtId="0" fontId="16" fillId="4" borderId="9" xfId="0" applyFont="1" applyFill="1" applyBorder="1" applyAlignment="1">
      <alignment horizontal="center" vertical="top" wrapText="1"/>
    </xf>
    <xf numFmtId="0" fontId="12" fillId="4" borderId="24" xfId="0" applyFont="1" applyFill="1" applyBorder="1" applyAlignment="1">
      <alignment wrapText="1"/>
    </xf>
    <xf numFmtId="0" fontId="15" fillId="4" borderId="11" xfId="0" applyFont="1" applyFill="1" applyBorder="1" applyAlignment="1">
      <alignment horizontal="center" vertical="center" textRotation="90" wrapText="1"/>
    </xf>
    <xf numFmtId="0" fontId="15" fillId="4" borderId="15" xfId="0" applyFont="1" applyFill="1" applyBorder="1" applyAlignment="1">
      <alignment horizontal="center" vertical="center" wrapText="1"/>
    </xf>
    <xf numFmtId="0" fontId="12" fillId="4" borderId="3" xfId="0" applyFont="1" applyFill="1" applyBorder="1" applyAlignment="1">
      <alignment vertical="top" wrapText="1"/>
    </xf>
    <xf numFmtId="0" fontId="12" fillId="3" borderId="3" xfId="0" applyFont="1" applyFill="1" applyBorder="1" applyAlignment="1">
      <alignment wrapText="1"/>
    </xf>
    <xf numFmtId="0" fontId="12" fillId="3" borderId="1" xfId="0" applyFont="1" applyFill="1" applyBorder="1" applyAlignment="1">
      <alignment vertical="top" wrapText="1"/>
    </xf>
    <xf numFmtId="0" fontId="14" fillId="3" borderId="1" xfId="0" applyFont="1" applyFill="1" applyBorder="1" applyAlignment="1">
      <alignment vertical="top" wrapText="1"/>
    </xf>
    <xf numFmtId="0" fontId="16" fillId="3" borderId="1" xfId="0" applyFont="1" applyFill="1" applyBorder="1" applyAlignment="1">
      <alignment vertical="top" wrapText="1"/>
    </xf>
    <xf numFmtId="0" fontId="16" fillId="3" borderId="1" xfId="0" applyFont="1" applyFill="1" applyBorder="1" applyAlignment="1">
      <alignment horizontal="center" vertical="top" wrapText="1"/>
    </xf>
    <xf numFmtId="0" fontId="12" fillId="3" borderId="1" xfId="0" applyFont="1" applyFill="1" applyBorder="1" applyAlignment="1">
      <alignment horizontal="center" vertical="top" wrapText="1"/>
    </xf>
    <xf numFmtId="0" fontId="16" fillId="0" borderId="1" xfId="0" applyFont="1" applyBorder="1" applyAlignment="1">
      <alignment horizontal="left" vertical="top" wrapText="1"/>
    </xf>
    <xf numFmtId="0" fontId="12" fillId="3" borderId="1" xfId="0" applyFont="1" applyFill="1" applyBorder="1" applyAlignment="1">
      <alignment horizontal="right"/>
    </xf>
    <xf numFmtId="0" fontId="12" fillId="3" borderId="1" xfId="0" applyFont="1" applyFill="1" applyBorder="1" applyAlignment="1">
      <alignment horizontal="right" vertical="top" wrapText="1"/>
    </xf>
    <xf numFmtId="0" fontId="16" fillId="3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left"/>
    </xf>
    <xf numFmtId="0" fontId="16" fillId="3" borderId="1" xfId="0" applyFont="1" applyFill="1" applyBorder="1" applyAlignment="1">
      <alignment vertical="center" wrapText="1"/>
    </xf>
    <xf numFmtId="0" fontId="16" fillId="3" borderId="25" xfId="0" applyFont="1" applyFill="1" applyBorder="1" applyAlignment="1">
      <alignment horizontal="center" vertical="center" wrapText="1"/>
    </xf>
    <xf numFmtId="0" fontId="16" fillId="3" borderId="2" xfId="0" applyFont="1" applyFill="1" applyBorder="1" applyAlignment="1">
      <alignment horizontal="center" vertical="center" wrapText="1"/>
    </xf>
    <xf numFmtId="0" fontId="16" fillId="3" borderId="9" xfId="0" applyFont="1" applyFill="1" applyBorder="1" applyAlignment="1">
      <alignment horizontal="center" vertical="center" wrapText="1"/>
    </xf>
    <xf numFmtId="0" fontId="16" fillId="3" borderId="9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left" vertical="top" wrapText="1"/>
    </xf>
    <xf numFmtId="0" fontId="17" fillId="4" borderId="9" xfId="0" applyFont="1" applyFill="1" applyBorder="1" applyAlignment="1">
      <alignment horizontal="center" vertical="center" wrapText="1"/>
    </xf>
    <xf numFmtId="0" fontId="17" fillId="3" borderId="9" xfId="0" applyFont="1" applyFill="1" applyBorder="1" applyAlignment="1">
      <alignment horizontal="center" vertical="top" wrapText="1"/>
    </xf>
    <xf numFmtId="0" fontId="17" fillId="3" borderId="1" xfId="0" applyFont="1" applyFill="1" applyBorder="1" applyAlignment="1">
      <alignment horizontal="center" vertical="center" wrapText="1"/>
    </xf>
    <xf numFmtId="0" fontId="12" fillId="4" borderId="3" xfId="0" applyFont="1" applyFill="1" applyBorder="1" applyAlignment="1">
      <alignment horizontal="left" wrapText="1"/>
    </xf>
    <xf numFmtId="0" fontId="12" fillId="4" borderId="1" xfId="0" applyFont="1" applyFill="1" applyBorder="1" applyAlignment="1">
      <alignment horizontal="left" vertical="top" wrapText="1"/>
    </xf>
    <xf numFmtId="0" fontId="14" fillId="4" borderId="1" xfId="0" applyFont="1" applyFill="1" applyBorder="1" applyAlignment="1">
      <alignment horizontal="left" vertical="top" wrapText="1"/>
    </xf>
    <xf numFmtId="0" fontId="12" fillId="4" borderId="1" xfId="0" applyFont="1" applyFill="1" applyBorder="1" applyAlignment="1">
      <alignment horizontal="left"/>
    </xf>
    <xf numFmtId="0" fontId="12" fillId="4" borderId="1" xfId="0" applyFont="1" applyFill="1" applyBorder="1" applyAlignment="1">
      <alignment horizontal="left" vertical="center"/>
    </xf>
    <xf numFmtId="0" fontId="12" fillId="4" borderId="1" xfId="0" applyFont="1" applyFill="1" applyBorder="1" applyAlignment="1">
      <alignment horizontal="left" vertical="center" wrapText="1"/>
    </xf>
    <xf numFmtId="0" fontId="12" fillId="4" borderId="9" xfId="0" applyFont="1" applyFill="1" applyBorder="1" applyAlignment="1">
      <alignment wrapText="1"/>
    </xf>
    <xf numFmtId="0" fontId="15" fillId="4" borderId="20" xfId="0" applyFont="1" applyFill="1" applyBorder="1" applyAlignment="1">
      <alignment horizontal="center" vertical="center"/>
    </xf>
    <xf numFmtId="0" fontId="15" fillId="4" borderId="28" xfId="0" applyFont="1" applyFill="1" applyBorder="1" applyAlignment="1">
      <alignment horizontal="center" vertical="center"/>
    </xf>
    <xf numFmtId="0" fontId="16" fillId="3" borderId="25" xfId="0" applyFont="1" applyFill="1" applyBorder="1" applyAlignment="1">
      <alignment horizontal="center" vertical="center" wrapText="1"/>
    </xf>
    <xf numFmtId="0" fontId="13" fillId="2" borderId="2" xfId="0" applyFont="1" applyFill="1" applyBorder="1"/>
    <xf numFmtId="0" fontId="13" fillId="2" borderId="1" xfId="0" applyFont="1" applyFill="1" applyBorder="1"/>
    <xf numFmtId="47" fontId="17" fillId="3" borderId="1" xfId="0" applyNumberFormat="1" applyFont="1" applyFill="1" applyBorder="1" applyAlignment="1">
      <alignment horizontal="center" vertical="top" wrapText="1"/>
    </xf>
    <xf numFmtId="0" fontId="12" fillId="3" borderId="1" xfId="0" applyFont="1" applyFill="1" applyBorder="1" applyAlignment="1">
      <alignment horizontal="center"/>
    </xf>
    <xf numFmtId="0" fontId="12" fillId="3" borderId="3" xfId="0" applyFont="1" applyFill="1" applyBorder="1" applyAlignment="1">
      <alignment horizontal="center" wrapText="1"/>
    </xf>
    <xf numFmtId="0" fontId="14" fillId="3" borderId="1" xfId="0" applyFont="1" applyFill="1" applyBorder="1" applyAlignment="1">
      <alignment horizontal="center" vertical="top" wrapText="1"/>
    </xf>
    <xf numFmtId="0" fontId="15" fillId="2" borderId="13" xfId="0" applyFont="1" applyFill="1" applyBorder="1" applyAlignment="1">
      <alignment horizontal="center" vertical="center" wrapText="1"/>
    </xf>
    <xf numFmtId="0" fontId="15" fillId="2" borderId="10" xfId="0" applyFont="1" applyFill="1" applyBorder="1" applyAlignment="1">
      <alignment horizontal="center" vertical="center" wrapText="1"/>
    </xf>
    <xf numFmtId="0" fontId="15" fillId="4" borderId="14" xfId="0" applyFont="1" applyFill="1" applyBorder="1" applyAlignment="1">
      <alignment horizontal="center" vertical="center" wrapText="1"/>
    </xf>
    <xf numFmtId="0" fontId="15" fillId="4" borderId="12" xfId="0" applyFont="1" applyFill="1" applyBorder="1" applyAlignment="1">
      <alignment horizontal="center" vertical="center" wrapText="1"/>
    </xf>
    <xf numFmtId="0" fontId="15" fillId="4" borderId="16" xfId="0" applyFont="1" applyFill="1" applyBorder="1" applyAlignment="1">
      <alignment horizontal="center" vertical="center" wrapText="1"/>
    </xf>
    <xf numFmtId="0" fontId="15" fillId="4" borderId="17" xfId="0" applyFont="1" applyFill="1" applyBorder="1" applyAlignment="1">
      <alignment horizontal="center" vertical="center" wrapText="1"/>
    </xf>
    <xf numFmtId="0" fontId="15" fillId="2" borderId="23" xfId="0" applyFont="1" applyFill="1" applyBorder="1" applyAlignment="1">
      <alignment horizontal="center" vertical="center" wrapText="1"/>
    </xf>
    <xf numFmtId="0" fontId="15" fillId="2" borderId="26" xfId="0" applyFont="1" applyFill="1" applyBorder="1" applyAlignment="1">
      <alignment horizontal="center" vertical="center" wrapText="1"/>
    </xf>
    <xf numFmtId="0" fontId="15" fillId="4" borderId="15" xfId="0" applyFont="1" applyFill="1" applyBorder="1" applyAlignment="1">
      <alignment horizontal="center" vertical="center" wrapText="1"/>
    </xf>
    <xf numFmtId="0" fontId="15" fillId="4" borderId="21" xfId="0" applyFont="1" applyFill="1" applyBorder="1" applyAlignment="1">
      <alignment horizontal="center" vertical="center" wrapText="1"/>
    </xf>
    <xf numFmtId="0" fontId="15" fillId="4" borderId="22" xfId="0" applyFont="1" applyFill="1" applyBorder="1" applyAlignment="1">
      <alignment horizontal="center" vertical="center" wrapText="1"/>
    </xf>
    <xf numFmtId="0" fontId="15" fillId="4" borderId="18" xfId="0" applyFont="1" applyFill="1" applyBorder="1" applyAlignment="1">
      <alignment horizontal="center" vertical="center" wrapText="1"/>
    </xf>
    <xf numFmtId="0" fontId="15" fillId="4" borderId="20" xfId="0" applyFont="1" applyFill="1" applyBorder="1" applyAlignment="1">
      <alignment horizontal="center" vertical="center" wrapText="1"/>
    </xf>
    <xf numFmtId="0" fontId="15" fillId="4" borderId="19" xfId="0" applyFont="1" applyFill="1" applyBorder="1" applyAlignment="1">
      <alignment horizontal="center" vertical="center" wrapText="1"/>
    </xf>
    <xf numFmtId="0" fontId="15" fillId="4" borderId="29" xfId="0" applyFont="1" applyFill="1" applyBorder="1" applyAlignment="1">
      <alignment horizontal="center" vertical="center" wrapText="1"/>
    </xf>
    <xf numFmtId="0" fontId="15" fillId="4" borderId="30" xfId="0" applyFont="1" applyFill="1" applyBorder="1" applyAlignment="1">
      <alignment horizontal="center" vertical="center" wrapText="1"/>
    </xf>
    <xf numFmtId="0" fontId="15" fillId="4" borderId="27" xfId="0" applyFont="1" applyFill="1" applyBorder="1" applyAlignment="1">
      <alignment horizontal="center" vertical="center" wrapText="1"/>
    </xf>
    <xf numFmtId="0" fontId="16" fillId="3" borderId="25" xfId="0" applyFont="1" applyFill="1" applyBorder="1" applyAlignment="1">
      <alignment horizontal="center" vertical="center"/>
    </xf>
    <xf numFmtId="0" fontId="16" fillId="3" borderId="2" xfId="0" applyFont="1" applyFill="1" applyBorder="1" applyAlignment="1">
      <alignment horizontal="center" vertical="center"/>
    </xf>
    <xf numFmtId="0" fontId="16" fillId="3" borderId="9" xfId="0" applyFont="1" applyFill="1" applyBorder="1" applyAlignment="1">
      <alignment horizontal="center" vertical="center"/>
    </xf>
    <xf numFmtId="0" fontId="17" fillId="4" borderId="25" xfId="0" applyFont="1" applyFill="1" applyBorder="1" applyAlignment="1">
      <alignment horizontal="center" vertical="center" wrapText="1"/>
    </xf>
    <xf numFmtId="0" fontId="17" fillId="4" borderId="2" xfId="0" applyFont="1" applyFill="1" applyBorder="1" applyAlignment="1">
      <alignment horizontal="center" vertical="center" wrapText="1"/>
    </xf>
    <xf numFmtId="0" fontId="17" fillId="4" borderId="9" xfId="0" applyFont="1" applyFill="1" applyBorder="1" applyAlignment="1">
      <alignment horizontal="center" vertical="center" wrapText="1"/>
    </xf>
    <xf numFmtId="0" fontId="16" fillId="3" borderId="25" xfId="0" applyFont="1" applyFill="1" applyBorder="1" applyAlignment="1">
      <alignment horizontal="center" vertical="center" wrapText="1"/>
    </xf>
    <xf numFmtId="0" fontId="16" fillId="3" borderId="2" xfId="0" applyFont="1" applyFill="1" applyBorder="1" applyAlignment="1">
      <alignment horizontal="center" vertical="center" wrapText="1"/>
    </xf>
    <xf numFmtId="0" fontId="16" fillId="3" borderId="9" xfId="0" applyFont="1" applyFill="1" applyBorder="1" applyAlignment="1">
      <alignment horizontal="center" vertical="center" wrapText="1"/>
    </xf>
    <xf numFmtId="0" fontId="16" fillId="4" borderId="25" xfId="0" applyFont="1" applyFill="1" applyBorder="1" applyAlignment="1">
      <alignment horizontal="center" vertical="center" wrapText="1"/>
    </xf>
    <xf numFmtId="0" fontId="16" fillId="4" borderId="2" xfId="0" applyFont="1" applyFill="1" applyBorder="1" applyAlignment="1">
      <alignment horizontal="center" vertical="center" wrapText="1"/>
    </xf>
    <xf numFmtId="0" fontId="16" fillId="4" borderId="9" xfId="0" applyFont="1" applyFill="1" applyBorder="1" applyAlignment="1">
      <alignment horizontal="center" vertical="center" wrapText="1"/>
    </xf>
    <xf numFmtId="47" fontId="16" fillId="3" borderId="25" xfId="0" applyNumberFormat="1" applyFont="1" applyFill="1" applyBorder="1" applyAlignment="1">
      <alignment horizontal="center" vertical="center" wrapText="1"/>
    </xf>
    <xf numFmtId="0" fontId="14" fillId="3" borderId="25" xfId="0" applyFont="1" applyFill="1" applyBorder="1" applyAlignment="1">
      <alignment horizontal="center" vertical="top" wrapText="1"/>
    </xf>
    <xf numFmtId="0" fontId="14" fillId="3" borderId="2" xfId="0" applyFont="1" applyFill="1" applyBorder="1" applyAlignment="1">
      <alignment horizontal="center" vertical="top" wrapText="1"/>
    </xf>
    <xf numFmtId="0" fontId="14" fillId="3" borderId="9" xfId="0" applyFont="1" applyFill="1" applyBorder="1" applyAlignment="1">
      <alignment horizontal="center" vertical="top" wrapText="1"/>
    </xf>
    <xf numFmtId="47" fontId="16" fillId="3" borderId="2" xfId="0" applyNumberFormat="1" applyFont="1" applyFill="1" applyBorder="1" applyAlignment="1">
      <alignment horizontal="center" vertical="center" wrapText="1"/>
    </xf>
    <xf numFmtId="47" fontId="16" fillId="3" borderId="9" xfId="0" applyNumberFormat="1" applyFont="1" applyFill="1" applyBorder="1" applyAlignment="1">
      <alignment horizontal="center" vertical="center" wrapText="1"/>
    </xf>
    <xf numFmtId="0" fontId="16" fillId="4" borderId="25" xfId="0" applyFont="1" applyFill="1" applyBorder="1" applyAlignment="1">
      <alignment horizontal="center" vertical="center"/>
    </xf>
    <xf numFmtId="0" fontId="16" fillId="4" borderId="2" xfId="0" applyFont="1" applyFill="1" applyBorder="1" applyAlignment="1">
      <alignment horizontal="center" vertical="center"/>
    </xf>
    <xf numFmtId="0" fontId="16" fillId="4" borderId="9" xfId="0" applyFont="1" applyFill="1" applyBorder="1" applyAlignment="1">
      <alignment horizontal="center" vertical="center"/>
    </xf>
    <xf numFmtId="47" fontId="16" fillId="3" borderId="25" xfId="0" applyNumberFormat="1" applyFont="1" applyFill="1" applyBorder="1" applyAlignment="1">
      <alignment horizontal="center" vertical="center"/>
    </xf>
    <xf numFmtId="0" fontId="12" fillId="2" borderId="25" xfId="0" applyFont="1" applyFill="1" applyBorder="1" applyAlignment="1">
      <alignment horizontal="right" vertical="top"/>
    </xf>
    <xf numFmtId="0" fontId="12" fillId="2" borderId="2" xfId="0" applyFont="1" applyFill="1" applyBorder="1" applyAlignment="1">
      <alignment horizontal="right" vertical="top"/>
    </xf>
    <xf numFmtId="0" fontId="12" fillId="2" borderId="9" xfId="0" applyFont="1" applyFill="1" applyBorder="1" applyAlignment="1">
      <alignment horizontal="right" vertical="top"/>
    </xf>
    <xf numFmtId="0" fontId="12" fillId="2" borderId="16" xfId="0" applyFont="1" applyFill="1" applyBorder="1" applyAlignment="1">
      <alignment horizontal="right" vertical="top"/>
    </xf>
    <xf numFmtId="0" fontId="15" fillId="8" borderId="13" xfId="0" applyFont="1" applyFill="1" applyBorder="1" applyAlignment="1">
      <alignment horizontal="center" vertical="center" wrapText="1"/>
    </xf>
    <xf numFmtId="0" fontId="15" fillId="8" borderId="10" xfId="0" applyFont="1" applyFill="1" applyBorder="1" applyAlignment="1">
      <alignment horizontal="center" vertical="center" wrapText="1"/>
    </xf>
    <xf numFmtId="0" fontId="15" fillId="4" borderId="4" xfId="0" applyFont="1" applyFill="1" applyBorder="1" applyAlignment="1">
      <alignment horizontal="center" vertical="center" textRotation="90" wrapText="1"/>
    </xf>
    <xf numFmtId="0" fontId="15" fillId="4" borderId="11" xfId="0" applyFont="1" applyFill="1" applyBorder="1" applyAlignment="1">
      <alignment horizontal="center" vertical="center" textRotation="90" wrapText="1"/>
    </xf>
    <xf numFmtId="0" fontId="21" fillId="4" borderId="4" xfId="0" applyFont="1" applyFill="1" applyBorder="1" applyAlignment="1">
      <alignment horizontal="center"/>
    </xf>
    <xf numFmtId="0" fontId="15" fillId="4" borderId="4" xfId="0" applyFont="1" applyFill="1" applyBorder="1" applyAlignment="1">
      <alignment horizontal="center" vertical="center" wrapText="1"/>
    </xf>
    <xf numFmtId="0" fontId="15" fillId="4" borderId="1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0"/>
  <sheetViews>
    <sheetView workbookViewId="0"/>
  </sheetViews>
  <sheetFormatPr defaultRowHeight="13.2" x14ac:dyDescent="0.25"/>
  <cols>
    <col min="1" max="1" width="7.5546875" customWidth="1"/>
    <col min="2" max="2" width="6.44140625" customWidth="1"/>
    <col min="3" max="4" width="8.33203125" customWidth="1"/>
    <col min="5" max="5" width="8.109375" customWidth="1"/>
    <col min="6" max="10" width="8.33203125" customWidth="1"/>
    <col min="11" max="11" width="8" customWidth="1"/>
  </cols>
  <sheetData>
    <row r="1" spans="1:11" x14ac:dyDescent="0.25">
      <c r="A1" s="6"/>
      <c r="B1" s="6"/>
      <c r="C1" s="6"/>
      <c r="D1" s="6"/>
      <c r="E1" s="6"/>
      <c r="F1" s="6"/>
      <c r="G1" s="6"/>
      <c r="H1" s="6"/>
      <c r="I1" s="6"/>
      <c r="J1" s="6"/>
      <c r="K1" s="6"/>
    </row>
    <row r="2" spans="1:11" ht="17.399999999999999" x14ac:dyDescent="0.3">
      <c r="A2" s="7"/>
      <c r="B2" s="8" t="s">
        <v>85</v>
      </c>
      <c r="C2" s="8"/>
      <c r="D2" s="8"/>
      <c r="E2" s="8"/>
      <c r="F2" s="8"/>
      <c r="G2" s="8"/>
      <c r="H2" s="8"/>
      <c r="I2" s="8"/>
      <c r="J2" s="9"/>
      <c r="K2" s="7"/>
    </row>
    <row r="3" spans="1:11" ht="13.8" customHeight="1" thickBot="1" x14ac:dyDescent="0.35">
      <c r="A3" s="7"/>
      <c r="B3" s="8"/>
      <c r="C3" s="8"/>
      <c r="D3" s="8"/>
      <c r="E3" s="8"/>
      <c r="F3" s="8"/>
      <c r="G3" s="8"/>
      <c r="H3" s="8"/>
      <c r="I3" s="8"/>
      <c r="J3" s="9"/>
      <c r="K3" s="7"/>
    </row>
    <row r="4" spans="1:11" ht="28.8" customHeight="1" thickBot="1" x14ac:dyDescent="0.3">
      <c r="A4" s="22" t="s">
        <v>71</v>
      </c>
      <c r="B4" s="23" t="s">
        <v>0</v>
      </c>
      <c r="C4" s="23" t="s">
        <v>48</v>
      </c>
      <c r="D4" s="23" t="s">
        <v>84</v>
      </c>
      <c r="E4" s="23" t="s">
        <v>81</v>
      </c>
      <c r="F4" s="23" t="s">
        <v>49</v>
      </c>
      <c r="G4" s="23" t="s">
        <v>63</v>
      </c>
      <c r="H4" s="23" t="s">
        <v>50</v>
      </c>
      <c r="I4" s="23" t="s">
        <v>51</v>
      </c>
      <c r="J4" s="23" t="s">
        <v>80</v>
      </c>
      <c r="K4" s="10" t="s">
        <v>1</v>
      </c>
    </row>
    <row r="5" spans="1:11" ht="13.8" x14ac:dyDescent="0.25">
      <c r="A5" s="24">
        <v>1</v>
      </c>
      <c r="B5" s="68" t="s">
        <v>15</v>
      </c>
      <c r="C5" s="17"/>
      <c r="D5" s="17"/>
      <c r="E5" s="17"/>
      <c r="F5" s="17">
        <v>3450</v>
      </c>
      <c r="G5" s="17">
        <v>2400</v>
      </c>
      <c r="H5" s="17"/>
      <c r="I5" s="17">
        <v>1450</v>
      </c>
      <c r="J5" s="17"/>
      <c r="K5" s="15">
        <f>SUM(C5:I5)</f>
        <v>7300</v>
      </c>
    </row>
    <row r="6" spans="1:11" ht="13.8" x14ac:dyDescent="0.25">
      <c r="A6" s="26">
        <v>2</v>
      </c>
      <c r="B6" s="28" t="s">
        <v>47</v>
      </c>
      <c r="C6" s="17"/>
      <c r="D6" s="17"/>
      <c r="E6" s="17"/>
      <c r="F6" s="17">
        <v>3850</v>
      </c>
      <c r="G6" s="17">
        <v>150</v>
      </c>
      <c r="H6" s="17"/>
      <c r="I6" s="17"/>
      <c r="J6" s="17">
        <v>425</v>
      </c>
      <c r="K6" s="18">
        <f>SUM(C6:J6)</f>
        <v>4425</v>
      </c>
    </row>
    <row r="7" spans="1:11" ht="13.8" x14ac:dyDescent="0.25">
      <c r="A7" s="26">
        <v>3</v>
      </c>
      <c r="B7" s="28" t="s">
        <v>2</v>
      </c>
      <c r="C7" s="17"/>
      <c r="D7" s="17"/>
      <c r="E7" s="17"/>
      <c r="F7" s="17">
        <v>1550</v>
      </c>
      <c r="G7" s="17">
        <v>950</v>
      </c>
      <c r="H7" s="17"/>
      <c r="I7" s="17">
        <v>450</v>
      </c>
      <c r="J7" s="17"/>
      <c r="K7" s="18">
        <f>SUM(C7:I7)</f>
        <v>2950</v>
      </c>
    </row>
    <row r="8" spans="1:11" ht="13.8" x14ac:dyDescent="0.25">
      <c r="A8" s="26">
        <v>4</v>
      </c>
      <c r="B8" s="28" t="s">
        <v>4</v>
      </c>
      <c r="C8" s="17"/>
      <c r="D8" s="17"/>
      <c r="E8" s="17"/>
      <c r="F8" s="17">
        <v>2050</v>
      </c>
      <c r="G8" s="17">
        <v>350</v>
      </c>
      <c r="H8" s="17"/>
      <c r="I8" s="17"/>
      <c r="J8" s="17"/>
      <c r="K8" s="18">
        <f>SUM(C8:J8)</f>
        <v>2400</v>
      </c>
    </row>
    <row r="9" spans="1:11" ht="13.8" x14ac:dyDescent="0.25">
      <c r="A9" s="26">
        <v>5</v>
      </c>
      <c r="B9" s="29" t="s">
        <v>43</v>
      </c>
      <c r="C9" s="17"/>
      <c r="D9" s="17"/>
      <c r="E9" s="17"/>
      <c r="F9" s="17">
        <v>650</v>
      </c>
      <c r="G9" s="17">
        <v>1300</v>
      </c>
      <c r="H9" s="17"/>
      <c r="I9" s="17">
        <v>350</v>
      </c>
      <c r="J9" s="17"/>
      <c r="K9" s="18">
        <f>SUM(C9:I9)</f>
        <v>2300</v>
      </c>
    </row>
    <row r="10" spans="1:11" ht="13.8" x14ac:dyDescent="0.25">
      <c r="A10" s="26">
        <v>6</v>
      </c>
      <c r="B10" s="27" t="s">
        <v>28</v>
      </c>
      <c r="C10" s="17"/>
      <c r="D10" s="17"/>
      <c r="E10" s="17"/>
      <c r="F10" s="17">
        <v>650</v>
      </c>
      <c r="G10" s="17"/>
      <c r="H10" s="17"/>
      <c r="I10" s="17">
        <v>1400</v>
      </c>
      <c r="J10" s="17"/>
      <c r="K10" s="18">
        <f>SUM(C10:I10)</f>
        <v>2050</v>
      </c>
    </row>
    <row r="11" spans="1:11" ht="13.8" x14ac:dyDescent="0.25">
      <c r="A11" s="26">
        <v>7</v>
      </c>
      <c r="B11" s="28" t="s">
        <v>41</v>
      </c>
      <c r="C11" s="17"/>
      <c r="D11" s="17"/>
      <c r="E11" s="17"/>
      <c r="F11" s="17">
        <v>700</v>
      </c>
      <c r="G11" s="17">
        <v>1250</v>
      </c>
      <c r="H11" s="17"/>
      <c r="I11" s="17"/>
      <c r="J11" s="17"/>
      <c r="K11" s="18">
        <f>SUM(C11:J11)</f>
        <v>1950</v>
      </c>
    </row>
    <row r="12" spans="1:11" ht="13.8" x14ac:dyDescent="0.25">
      <c r="A12" s="26">
        <v>8</v>
      </c>
      <c r="B12" s="27" t="s">
        <v>14</v>
      </c>
      <c r="C12" s="17"/>
      <c r="D12" s="17"/>
      <c r="E12" s="17"/>
      <c r="F12" s="17">
        <v>300</v>
      </c>
      <c r="G12" s="17">
        <v>300</v>
      </c>
      <c r="H12" s="17"/>
      <c r="I12" s="17">
        <v>800</v>
      </c>
      <c r="J12" s="17">
        <v>510</v>
      </c>
      <c r="K12" s="18">
        <f>SUM(C12:J12)</f>
        <v>1910</v>
      </c>
    </row>
    <row r="13" spans="1:11" ht="13.8" x14ac:dyDescent="0.25">
      <c r="A13" s="26">
        <v>9</v>
      </c>
      <c r="B13" s="30" t="s">
        <v>17</v>
      </c>
      <c r="C13" s="17"/>
      <c r="D13" s="17"/>
      <c r="E13" s="17"/>
      <c r="F13" s="17">
        <v>950</v>
      </c>
      <c r="G13" s="17">
        <v>150</v>
      </c>
      <c r="H13" s="17"/>
      <c r="I13" s="17">
        <v>700</v>
      </c>
      <c r="J13" s="17"/>
      <c r="K13" s="18">
        <f>SUM(C13:I13)</f>
        <v>1800</v>
      </c>
    </row>
    <row r="14" spans="1:11" ht="13.8" x14ac:dyDescent="0.25">
      <c r="A14" s="26">
        <v>10</v>
      </c>
      <c r="B14" s="28" t="s">
        <v>12</v>
      </c>
      <c r="C14" s="17"/>
      <c r="D14" s="17"/>
      <c r="E14" s="17"/>
      <c r="F14" s="17">
        <v>700</v>
      </c>
      <c r="G14" s="17">
        <v>1050</v>
      </c>
      <c r="H14" s="17"/>
      <c r="I14" s="17"/>
      <c r="J14" s="17"/>
      <c r="K14" s="18">
        <f>SUM(C14:J14)</f>
        <v>1750</v>
      </c>
    </row>
    <row r="15" spans="1:11" ht="13.8" x14ac:dyDescent="0.25">
      <c r="A15" s="26">
        <v>11</v>
      </c>
      <c r="B15" s="29" t="s">
        <v>37</v>
      </c>
      <c r="C15" s="17"/>
      <c r="D15" s="17"/>
      <c r="E15" s="17"/>
      <c r="F15" s="17">
        <v>700</v>
      </c>
      <c r="G15" s="17">
        <v>700</v>
      </c>
      <c r="H15" s="17"/>
      <c r="I15" s="17"/>
      <c r="J15" s="17"/>
      <c r="K15" s="18">
        <f>SUM(C15:J15)</f>
        <v>1400</v>
      </c>
    </row>
    <row r="16" spans="1:11" ht="13.8" x14ac:dyDescent="0.25">
      <c r="A16" s="26">
        <v>12</v>
      </c>
      <c r="B16" s="31" t="s">
        <v>3</v>
      </c>
      <c r="C16" s="17"/>
      <c r="D16" s="17"/>
      <c r="E16" s="17"/>
      <c r="F16" s="17">
        <v>850</v>
      </c>
      <c r="G16" s="17">
        <v>500</v>
      </c>
      <c r="H16" s="17"/>
      <c r="I16" s="17"/>
      <c r="J16" s="17"/>
      <c r="K16" s="18">
        <f>SUM(C16:J16)</f>
        <v>1350</v>
      </c>
    </row>
    <row r="17" spans="1:11" ht="13.8" x14ac:dyDescent="0.25">
      <c r="A17" s="26">
        <v>13</v>
      </c>
      <c r="B17" s="29" t="s">
        <v>44</v>
      </c>
      <c r="C17" s="17"/>
      <c r="D17" s="17"/>
      <c r="E17" s="17"/>
      <c r="F17" s="17">
        <v>200</v>
      </c>
      <c r="G17" s="17">
        <v>950</v>
      </c>
      <c r="H17" s="17"/>
      <c r="I17" s="17">
        <v>150</v>
      </c>
      <c r="J17" s="17"/>
      <c r="K17" s="18">
        <f>SUM(C17:I17)</f>
        <v>1300</v>
      </c>
    </row>
    <row r="18" spans="1:11" ht="13.8" x14ac:dyDescent="0.25">
      <c r="A18" s="26">
        <v>13</v>
      </c>
      <c r="B18" s="31" t="s">
        <v>18</v>
      </c>
      <c r="C18" s="17"/>
      <c r="D18" s="17"/>
      <c r="E18" s="17"/>
      <c r="F18" s="17">
        <v>1000</v>
      </c>
      <c r="G18" s="17">
        <v>300</v>
      </c>
      <c r="H18" s="17"/>
      <c r="I18" s="17"/>
      <c r="J18" s="17"/>
      <c r="K18" s="18">
        <f>SUM(C18:J18)</f>
        <v>1300</v>
      </c>
    </row>
    <row r="19" spans="1:11" ht="13.8" x14ac:dyDescent="0.25">
      <c r="A19" s="26">
        <v>15</v>
      </c>
      <c r="B19" s="29" t="s">
        <v>27</v>
      </c>
      <c r="C19" s="17"/>
      <c r="D19" s="17"/>
      <c r="E19" s="17"/>
      <c r="F19" s="17">
        <v>1050</v>
      </c>
      <c r="G19" s="17"/>
      <c r="H19" s="17"/>
      <c r="I19" s="17"/>
      <c r="J19" s="17"/>
      <c r="K19" s="18">
        <f>SUM(C19:J19)</f>
        <v>1050</v>
      </c>
    </row>
    <row r="20" spans="1:11" ht="13.8" x14ac:dyDescent="0.25">
      <c r="A20" s="26">
        <v>16</v>
      </c>
      <c r="B20" s="31" t="s">
        <v>19</v>
      </c>
      <c r="C20" s="17"/>
      <c r="D20" s="17"/>
      <c r="E20" s="17"/>
      <c r="F20" s="17">
        <v>300</v>
      </c>
      <c r="G20" s="17">
        <v>300</v>
      </c>
      <c r="H20" s="17"/>
      <c r="I20" s="17">
        <v>400</v>
      </c>
      <c r="J20" s="17"/>
      <c r="K20" s="18">
        <f>SUM(C20:I20)</f>
        <v>1000</v>
      </c>
    </row>
    <row r="21" spans="1:11" ht="13.8" x14ac:dyDescent="0.25">
      <c r="A21" s="26">
        <v>17</v>
      </c>
      <c r="B21" s="27" t="s">
        <v>30</v>
      </c>
      <c r="C21" s="17"/>
      <c r="D21" s="17"/>
      <c r="E21" s="17"/>
      <c r="F21" s="17">
        <v>950</v>
      </c>
      <c r="G21" s="17"/>
      <c r="H21" s="17"/>
      <c r="I21" s="17"/>
      <c r="J21" s="17"/>
      <c r="K21" s="18">
        <f t="shared" ref="K21:K30" si="0">SUM(C21:J21)</f>
        <v>950</v>
      </c>
    </row>
    <row r="22" spans="1:11" ht="13.8" x14ac:dyDescent="0.25">
      <c r="A22" s="26">
        <v>18</v>
      </c>
      <c r="B22" s="27" t="s">
        <v>40</v>
      </c>
      <c r="C22" s="17"/>
      <c r="D22" s="17"/>
      <c r="E22" s="17"/>
      <c r="F22" s="17">
        <v>350</v>
      </c>
      <c r="G22" s="17">
        <v>200</v>
      </c>
      <c r="H22" s="17"/>
      <c r="I22" s="17"/>
      <c r="J22" s="17">
        <v>255</v>
      </c>
      <c r="K22" s="18">
        <f t="shared" si="0"/>
        <v>805</v>
      </c>
    </row>
    <row r="23" spans="1:11" ht="13.8" x14ac:dyDescent="0.25">
      <c r="A23" s="26">
        <v>19</v>
      </c>
      <c r="B23" s="29" t="s">
        <v>45</v>
      </c>
      <c r="C23" s="17"/>
      <c r="D23" s="17"/>
      <c r="E23" s="17"/>
      <c r="F23" s="17"/>
      <c r="G23" s="17"/>
      <c r="H23" s="17"/>
      <c r="I23" s="17"/>
      <c r="J23" s="17">
        <v>765</v>
      </c>
      <c r="K23" s="18">
        <f t="shared" si="0"/>
        <v>765</v>
      </c>
    </row>
    <row r="24" spans="1:11" ht="13.8" x14ac:dyDescent="0.25">
      <c r="A24" s="26">
        <v>20</v>
      </c>
      <c r="B24" s="27" t="s">
        <v>21</v>
      </c>
      <c r="C24" s="17"/>
      <c r="D24" s="17"/>
      <c r="E24" s="17"/>
      <c r="F24" s="17"/>
      <c r="G24" s="17">
        <v>150</v>
      </c>
      <c r="H24" s="17"/>
      <c r="I24" s="17"/>
      <c r="J24" s="17">
        <v>595</v>
      </c>
      <c r="K24" s="18">
        <f t="shared" si="0"/>
        <v>745</v>
      </c>
    </row>
    <row r="25" spans="1:11" ht="13.8" x14ac:dyDescent="0.25">
      <c r="A25" s="26">
        <v>21</v>
      </c>
      <c r="B25" s="31" t="s">
        <v>34</v>
      </c>
      <c r="C25" s="17"/>
      <c r="D25" s="17"/>
      <c r="E25" s="17"/>
      <c r="F25" s="17">
        <v>300</v>
      </c>
      <c r="G25" s="17">
        <v>400</v>
      </c>
      <c r="H25" s="17"/>
      <c r="I25" s="17"/>
      <c r="J25" s="17"/>
      <c r="K25" s="18">
        <f t="shared" si="0"/>
        <v>700</v>
      </c>
    </row>
    <row r="26" spans="1:11" ht="13.8" x14ac:dyDescent="0.25">
      <c r="A26" s="26">
        <v>22</v>
      </c>
      <c r="B26" s="27" t="s">
        <v>53</v>
      </c>
      <c r="C26" s="17"/>
      <c r="D26" s="17"/>
      <c r="E26" s="17"/>
      <c r="F26" s="17">
        <v>300</v>
      </c>
      <c r="G26" s="17"/>
      <c r="H26" s="17"/>
      <c r="I26" s="17"/>
      <c r="J26" s="17">
        <v>340</v>
      </c>
      <c r="K26" s="18">
        <f t="shared" si="0"/>
        <v>640</v>
      </c>
    </row>
    <row r="27" spans="1:11" ht="13.8" x14ac:dyDescent="0.25">
      <c r="A27" s="26">
        <v>23</v>
      </c>
      <c r="B27" s="27" t="s">
        <v>11</v>
      </c>
      <c r="C27" s="17"/>
      <c r="D27" s="17"/>
      <c r="E27" s="17"/>
      <c r="F27" s="17">
        <v>600</v>
      </c>
      <c r="G27" s="17"/>
      <c r="H27" s="17"/>
      <c r="I27" s="17"/>
      <c r="J27" s="17"/>
      <c r="K27" s="18">
        <f t="shared" si="0"/>
        <v>600</v>
      </c>
    </row>
    <row r="28" spans="1:11" ht="13.8" x14ac:dyDescent="0.25">
      <c r="A28" s="26">
        <v>24</v>
      </c>
      <c r="B28" s="27" t="s">
        <v>7</v>
      </c>
      <c r="C28" s="17"/>
      <c r="D28" s="17"/>
      <c r="E28" s="17"/>
      <c r="F28" s="17">
        <v>150</v>
      </c>
      <c r="G28" s="17">
        <v>400</v>
      </c>
      <c r="H28" s="17"/>
      <c r="I28" s="17"/>
      <c r="J28" s="17"/>
      <c r="K28" s="18">
        <f t="shared" si="0"/>
        <v>550</v>
      </c>
    </row>
    <row r="29" spans="1:11" ht="13.8" x14ac:dyDescent="0.25">
      <c r="A29" s="26">
        <v>24</v>
      </c>
      <c r="B29" s="28" t="s">
        <v>39</v>
      </c>
      <c r="C29" s="17"/>
      <c r="D29" s="17"/>
      <c r="E29" s="17"/>
      <c r="F29" s="17">
        <v>550</v>
      </c>
      <c r="G29" s="17"/>
      <c r="H29" s="17"/>
      <c r="I29" s="17"/>
      <c r="J29" s="17"/>
      <c r="K29" s="18">
        <f t="shared" si="0"/>
        <v>550</v>
      </c>
    </row>
    <row r="30" spans="1:11" ht="13.8" x14ac:dyDescent="0.25">
      <c r="A30" s="26">
        <v>26</v>
      </c>
      <c r="B30" s="31" t="s">
        <v>31</v>
      </c>
      <c r="C30" s="17"/>
      <c r="D30" s="17"/>
      <c r="E30" s="17"/>
      <c r="F30" s="17">
        <v>150</v>
      </c>
      <c r="G30" s="17">
        <v>350</v>
      </c>
      <c r="H30" s="17"/>
      <c r="I30" s="17"/>
      <c r="J30" s="17"/>
      <c r="K30" s="18">
        <f t="shared" si="0"/>
        <v>500</v>
      </c>
    </row>
    <row r="31" spans="1:11" ht="13.8" x14ac:dyDescent="0.25">
      <c r="A31" s="26">
        <v>26</v>
      </c>
      <c r="B31" s="27" t="s">
        <v>6</v>
      </c>
      <c r="C31" s="17"/>
      <c r="D31" s="17"/>
      <c r="E31" s="17"/>
      <c r="F31" s="17">
        <v>300</v>
      </c>
      <c r="G31" s="17">
        <v>200</v>
      </c>
      <c r="H31" s="17"/>
      <c r="I31" s="17"/>
      <c r="J31" s="17"/>
      <c r="K31" s="18">
        <f>SUM(D31:J31)</f>
        <v>500</v>
      </c>
    </row>
    <row r="32" spans="1:11" ht="13.8" x14ac:dyDescent="0.25">
      <c r="A32" s="26">
        <v>26</v>
      </c>
      <c r="B32" s="27" t="s">
        <v>56</v>
      </c>
      <c r="C32" s="17"/>
      <c r="D32" s="17"/>
      <c r="E32" s="17"/>
      <c r="F32" s="17">
        <v>300</v>
      </c>
      <c r="G32" s="17">
        <v>200</v>
      </c>
      <c r="H32" s="17"/>
      <c r="I32" s="17"/>
      <c r="J32" s="17"/>
      <c r="K32" s="18">
        <f>SUM(C32:J32)</f>
        <v>500</v>
      </c>
    </row>
    <row r="33" spans="1:11" ht="13.8" x14ac:dyDescent="0.25">
      <c r="A33" s="26">
        <v>26</v>
      </c>
      <c r="B33" s="28" t="s">
        <v>216</v>
      </c>
      <c r="C33" s="17"/>
      <c r="D33" s="17"/>
      <c r="E33" s="17"/>
      <c r="F33" s="17">
        <v>500</v>
      </c>
      <c r="G33" s="17"/>
      <c r="H33" s="17"/>
      <c r="I33" s="17"/>
      <c r="J33" s="17"/>
      <c r="K33" s="18">
        <f>SUM(C33:J33)</f>
        <v>500</v>
      </c>
    </row>
    <row r="34" spans="1:11" ht="13.8" x14ac:dyDescent="0.25">
      <c r="A34" s="26">
        <v>26</v>
      </c>
      <c r="B34" s="27" t="s">
        <v>64</v>
      </c>
      <c r="C34" s="17"/>
      <c r="D34" s="17"/>
      <c r="E34" s="17"/>
      <c r="F34" s="17">
        <v>500</v>
      </c>
      <c r="G34" s="17"/>
      <c r="H34" s="17"/>
      <c r="I34" s="17"/>
      <c r="J34" s="17"/>
      <c r="K34" s="18">
        <f>SUM(C34:J34)</f>
        <v>500</v>
      </c>
    </row>
    <row r="35" spans="1:11" ht="13.8" x14ac:dyDescent="0.25">
      <c r="A35" s="26">
        <v>31</v>
      </c>
      <c r="B35" s="27" t="s">
        <v>13</v>
      </c>
      <c r="C35" s="17"/>
      <c r="D35" s="17"/>
      <c r="E35" s="17"/>
      <c r="F35" s="17"/>
      <c r="G35" s="17">
        <v>150</v>
      </c>
      <c r="H35" s="17"/>
      <c r="I35" s="17"/>
      <c r="J35" s="17">
        <v>340</v>
      </c>
      <c r="K35" s="18">
        <f>SUM(C35:J35)</f>
        <v>490</v>
      </c>
    </row>
    <row r="36" spans="1:11" ht="13.8" x14ac:dyDescent="0.25">
      <c r="A36" s="26">
        <v>32</v>
      </c>
      <c r="B36" s="29" t="s">
        <v>55</v>
      </c>
      <c r="C36" s="17"/>
      <c r="D36" s="17"/>
      <c r="E36" s="17"/>
      <c r="F36" s="17"/>
      <c r="G36" s="17">
        <v>150</v>
      </c>
      <c r="H36" s="17"/>
      <c r="I36" s="17">
        <v>300</v>
      </c>
      <c r="J36" s="17"/>
      <c r="K36" s="18">
        <f>SUM(C36:I36)</f>
        <v>450</v>
      </c>
    </row>
    <row r="37" spans="1:11" ht="13.8" x14ac:dyDescent="0.25">
      <c r="A37" s="26">
        <v>32</v>
      </c>
      <c r="B37" s="28" t="s">
        <v>33</v>
      </c>
      <c r="C37" s="17"/>
      <c r="D37" s="17"/>
      <c r="E37" s="17"/>
      <c r="F37" s="17">
        <v>300</v>
      </c>
      <c r="G37" s="17"/>
      <c r="H37" s="17"/>
      <c r="I37" s="17">
        <v>150</v>
      </c>
      <c r="J37" s="17"/>
      <c r="K37" s="18">
        <f>SUM(C37:I37)</f>
        <v>450</v>
      </c>
    </row>
    <row r="38" spans="1:11" ht="13.8" x14ac:dyDescent="0.25">
      <c r="A38" s="26">
        <v>34</v>
      </c>
      <c r="B38" s="28" t="s">
        <v>24</v>
      </c>
      <c r="C38" s="17"/>
      <c r="D38" s="17"/>
      <c r="E38" s="17"/>
      <c r="F38" s="17">
        <v>400</v>
      </c>
      <c r="G38" s="17"/>
      <c r="H38" s="17"/>
      <c r="I38" s="17"/>
      <c r="J38" s="17"/>
      <c r="K38" s="18">
        <f t="shared" ref="K38:K46" si="1">SUM(C38:J38)</f>
        <v>400</v>
      </c>
    </row>
    <row r="39" spans="1:11" ht="13.8" x14ac:dyDescent="0.25">
      <c r="A39" s="26">
        <v>35</v>
      </c>
      <c r="B39" s="27" t="s">
        <v>42</v>
      </c>
      <c r="C39" s="17"/>
      <c r="D39" s="17"/>
      <c r="E39" s="17"/>
      <c r="F39" s="17"/>
      <c r="G39" s="17">
        <v>350</v>
      </c>
      <c r="H39" s="17"/>
      <c r="I39" s="17"/>
      <c r="J39" s="17"/>
      <c r="K39" s="18">
        <f t="shared" si="1"/>
        <v>350</v>
      </c>
    </row>
    <row r="40" spans="1:11" ht="13.8" x14ac:dyDescent="0.25">
      <c r="A40" s="26">
        <v>36</v>
      </c>
      <c r="B40" s="29" t="s">
        <v>111</v>
      </c>
      <c r="C40" s="17"/>
      <c r="D40" s="17"/>
      <c r="E40" s="17"/>
      <c r="F40" s="17"/>
      <c r="G40" s="17"/>
      <c r="H40" s="17"/>
      <c r="I40" s="17"/>
      <c r="J40" s="17">
        <v>340</v>
      </c>
      <c r="K40" s="18">
        <f t="shared" si="1"/>
        <v>340</v>
      </c>
    </row>
    <row r="41" spans="1:11" ht="13.8" x14ac:dyDescent="0.25">
      <c r="A41" s="26">
        <v>37</v>
      </c>
      <c r="B41" s="28" t="s">
        <v>57</v>
      </c>
      <c r="C41" s="17"/>
      <c r="D41" s="17"/>
      <c r="E41" s="17"/>
      <c r="F41" s="17">
        <v>300</v>
      </c>
      <c r="G41" s="17"/>
      <c r="H41" s="17"/>
      <c r="I41" s="17"/>
      <c r="J41" s="17"/>
      <c r="K41" s="18">
        <f t="shared" si="1"/>
        <v>300</v>
      </c>
    </row>
    <row r="42" spans="1:11" ht="13.8" x14ac:dyDescent="0.25">
      <c r="A42" s="26">
        <v>37</v>
      </c>
      <c r="B42" s="28" t="s">
        <v>9</v>
      </c>
      <c r="C42" s="17"/>
      <c r="D42" s="17"/>
      <c r="E42" s="17"/>
      <c r="F42" s="17">
        <v>300</v>
      </c>
      <c r="G42" s="17"/>
      <c r="H42" s="17"/>
      <c r="I42" s="17"/>
      <c r="J42" s="17"/>
      <c r="K42" s="18">
        <f t="shared" si="1"/>
        <v>300</v>
      </c>
    </row>
    <row r="43" spans="1:11" ht="13.8" x14ac:dyDescent="0.25">
      <c r="A43" s="26">
        <v>37</v>
      </c>
      <c r="B43" s="27" t="s">
        <v>32</v>
      </c>
      <c r="C43" s="17"/>
      <c r="D43" s="17"/>
      <c r="E43" s="17"/>
      <c r="F43" s="17">
        <v>300</v>
      </c>
      <c r="G43" s="17"/>
      <c r="H43" s="17"/>
      <c r="I43" s="17"/>
      <c r="J43" s="17"/>
      <c r="K43" s="18">
        <f t="shared" si="1"/>
        <v>300</v>
      </c>
    </row>
    <row r="44" spans="1:11" ht="13.8" x14ac:dyDescent="0.25">
      <c r="A44" s="26">
        <v>40</v>
      </c>
      <c r="B44" s="28" t="s">
        <v>5</v>
      </c>
      <c r="C44" s="17"/>
      <c r="D44" s="17"/>
      <c r="E44" s="17"/>
      <c r="F44" s="17"/>
      <c r="G44" s="17">
        <v>250</v>
      </c>
      <c r="H44" s="17"/>
      <c r="I44" s="17"/>
      <c r="J44" s="17"/>
      <c r="K44" s="18">
        <f t="shared" si="1"/>
        <v>250</v>
      </c>
    </row>
    <row r="45" spans="1:11" ht="13.8" x14ac:dyDescent="0.25">
      <c r="A45" s="26">
        <v>41</v>
      </c>
      <c r="B45" s="28" t="s">
        <v>23</v>
      </c>
      <c r="C45" s="17"/>
      <c r="D45" s="17"/>
      <c r="E45" s="17"/>
      <c r="F45" s="17"/>
      <c r="G45" s="17">
        <v>200</v>
      </c>
      <c r="H45" s="17"/>
      <c r="I45" s="17"/>
      <c r="J45" s="17"/>
      <c r="K45" s="18">
        <f t="shared" si="1"/>
        <v>200</v>
      </c>
    </row>
    <row r="46" spans="1:11" ht="13.8" x14ac:dyDescent="0.25">
      <c r="A46" s="26">
        <v>41</v>
      </c>
      <c r="B46" s="28" t="s">
        <v>60</v>
      </c>
      <c r="C46" s="17"/>
      <c r="D46" s="17"/>
      <c r="E46" s="17"/>
      <c r="F46" s="17">
        <v>200</v>
      </c>
      <c r="G46" s="17"/>
      <c r="H46" s="17"/>
      <c r="I46" s="17"/>
      <c r="J46" s="17"/>
      <c r="K46" s="18">
        <f t="shared" si="1"/>
        <v>200</v>
      </c>
    </row>
    <row r="47" spans="1:11" ht="13.8" x14ac:dyDescent="0.25">
      <c r="A47" s="26">
        <v>43</v>
      </c>
      <c r="B47" s="31" t="s">
        <v>35</v>
      </c>
      <c r="C47" s="17"/>
      <c r="D47" s="17"/>
      <c r="E47" s="17"/>
      <c r="F47" s="17"/>
      <c r="G47" s="17"/>
      <c r="H47" s="17"/>
      <c r="I47" s="17">
        <v>150</v>
      </c>
      <c r="J47" s="17"/>
      <c r="K47" s="18">
        <f>SUM(C47:I47)</f>
        <v>150</v>
      </c>
    </row>
    <row r="48" spans="1:11" ht="13.8" x14ac:dyDescent="0.25">
      <c r="A48" s="26">
        <v>43</v>
      </c>
      <c r="B48" s="28" t="s">
        <v>65</v>
      </c>
      <c r="C48" s="17"/>
      <c r="D48" s="17"/>
      <c r="E48" s="17"/>
      <c r="F48" s="17">
        <v>150</v>
      </c>
      <c r="G48" s="17"/>
      <c r="H48" s="17"/>
      <c r="I48" s="17"/>
      <c r="J48" s="17"/>
      <c r="K48" s="18">
        <f>SUM(C48:J48)</f>
        <v>150</v>
      </c>
    </row>
    <row r="49" spans="1:11" ht="13.8" x14ac:dyDescent="0.25">
      <c r="A49" s="26">
        <v>43</v>
      </c>
      <c r="B49" s="28" t="s">
        <v>217</v>
      </c>
      <c r="C49" s="17"/>
      <c r="D49" s="17"/>
      <c r="E49" s="17"/>
      <c r="F49" s="17">
        <v>150</v>
      </c>
      <c r="G49" s="17"/>
      <c r="H49" s="17"/>
      <c r="I49" s="17"/>
      <c r="J49" s="17"/>
      <c r="K49" s="18">
        <f>SUM(C49:J49)</f>
        <v>150</v>
      </c>
    </row>
    <row r="50" spans="1:11" ht="13.8" x14ac:dyDescent="0.25">
      <c r="A50" s="26">
        <v>46</v>
      </c>
      <c r="B50" s="27" t="s">
        <v>212</v>
      </c>
      <c r="C50" s="17"/>
      <c r="D50" s="17"/>
      <c r="E50" s="17"/>
      <c r="F50" s="17"/>
      <c r="G50" s="17"/>
      <c r="H50" s="17"/>
      <c r="I50" s="17">
        <v>100</v>
      </c>
      <c r="J50" s="17"/>
      <c r="K50" s="18">
        <f>SUM(C50:I50)</f>
        <v>100</v>
      </c>
    </row>
    <row r="51" spans="1:11" ht="13.8" x14ac:dyDescent="0.25">
      <c r="A51" s="26">
        <v>46</v>
      </c>
      <c r="B51" s="27" t="s">
        <v>20</v>
      </c>
      <c r="C51" s="17"/>
      <c r="D51" s="17"/>
      <c r="E51" s="17"/>
      <c r="F51" s="17"/>
      <c r="G51" s="17">
        <v>100</v>
      </c>
      <c r="H51" s="17"/>
      <c r="I51" s="17"/>
      <c r="J51" s="17"/>
      <c r="K51" s="18">
        <f>SUM(C51:J51)</f>
        <v>100</v>
      </c>
    </row>
    <row r="52" spans="1:11" ht="13.8" x14ac:dyDescent="0.25">
      <c r="A52" s="26">
        <v>48</v>
      </c>
      <c r="B52" s="29" t="s">
        <v>58</v>
      </c>
      <c r="C52" s="17"/>
      <c r="D52" s="17"/>
      <c r="E52" s="17"/>
      <c r="F52" s="17"/>
      <c r="G52" s="17"/>
      <c r="H52" s="17"/>
      <c r="I52" s="17">
        <v>50</v>
      </c>
      <c r="J52" s="17"/>
      <c r="K52" s="18">
        <f>SUM(C52:I52)</f>
        <v>50</v>
      </c>
    </row>
    <row r="53" spans="1:11" ht="13.8" x14ac:dyDescent="0.25">
      <c r="A53" s="26">
        <v>48</v>
      </c>
      <c r="B53" s="27" t="s">
        <v>10</v>
      </c>
      <c r="C53" s="17"/>
      <c r="D53" s="17"/>
      <c r="E53" s="17"/>
      <c r="F53" s="17"/>
      <c r="G53" s="17"/>
      <c r="H53" s="17"/>
      <c r="I53" s="17">
        <v>50</v>
      </c>
      <c r="J53" s="17"/>
      <c r="K53" s="18">
        <f>SUM(C53:I53)</f>
        <v>50</v>
      </c>
    </row>
    <row r="54" spans="1:11" ht="13.8" x14ac:dyDescent="0.25">
      <c r="A54" s="26"/>
      <c r="B54" s="28"/>
      <c r="C54" s="17"/>
      <c r="D54" s="17"/>
      <c r="E54" s="17"/>
      <c r="F54" s="17"/>
      <c r="G54" s="17"/>
      <c r="H54" s="17"/>
      <c r="I54" s="17"/>
      <c r="J54" s="17"/>
      <c r="K54" s="18"/>
    </row>
    <row r="55" spans="1:11" ht="13.8" x14ac:dyDescent="0.25">
      <c r="A55" s="26"/>
      <c r="B55" s="28"/>
      <c r="C55" s="19"/>
      <c r="D55" s="19"/>
      <c r="E55" s="19"/>
      <c r="F55" s="19"/>
      <c r="G55" s="19"/>
      <c r="H55" s="19"/>
      <c r="I55" s="19"/>
      <c r="J55" s="17"/>
      <c r="K55" s="18"/>
    </row>
    <row r="56" spans="1:11" ht="13.8" x14ac:dyDescent="0.25">
      <c r="A56" s="26"/>
      <c r="B56" s="28"/>
      <c r="C56" s="19"/>
      <c r="D56" s="19"/>
      <c r="E56" s="19"/>
      <c r="F56" s="19"/>
      <c r="G56" s="19"/>
      <c r="H56" s="19"/>
      <c r="I56" s="19"/>
      <c r="J56" s="17"/>
      <c r="K56" s="18"/>
    </row>
    <row r="57" spans="1:11" ht="13.8" x14ac:dyDescent="0.25">
      <c r="A57" s="26"/>
      <c r="B57" s="28"/>
      <c r="C57" s="19"/>
      <c r="D57" s="19"/>
      <c r="E57" s="19"/>
      <c r="F57" s="19"/>
      <c r="G57" s="19"/>
      <c r="H57" s="19"/>
      <c r="I57" s="19"/>
      <c r="J57" s="17"/>
      <c r="K57" s="18"/>
    </row>
    <row r="58" spans="1:11" ht="13.8" x14ac:dyDescent="0.25">
      <c r="A58" s="26"/>
      <c r="B58" s="28"/>
      <c r="C58" s="19"/>
      <c r="D58" s="19"/>
      <c r="E58" s="19"/>
      <c r="F58" s="19"/>
      <c r="G58" s="19"/>
      <c r="H58" s="19"/>
      <c r="I58" s="19"/>
      <c r="J58" s="17"/>
      <c r="K58" s="18"/>
    </row>
    <row r="59" spans="1:11" ht="13.8" x14ac:dyDescent="0.25">
      <c r="A59" s="26"/>
      <c r="B59" s="28"/>
      <c r="C59" s="19"/>
      <c r="D59" s="19"/>
      <c r="E59" s="19"/>
      <c r="F59" s="19"/>
      <c r="G59" s="19"/>
      <c r="H59" s="19"/>
      <c r="I59" s="19"/>
      <c r="J59" s="17"/>
      <c r="K59" s="18"/>
    </row>
    <row r="60" spans="1:11" ht="13.8" x14ac:dyDescent="0.25">
      <c r="A60" s="26"/>
      <c r="B60" s="28"/>
      <c r="C60" s="19"/>
      <c r="D60" s="19"/>
      <c r="E60" s="19"/>
      <c r="F60" s="19"/>
      <c r="G60" s="19"/>
      <c r="H60" s="19"/>
      <c r="I60" s="19"/>
      <c r="J60" s="17"/>
      <c r="K60" s="18"/>
    </row>
  </sheetData>
  <sortState ref="A5:XFB53">
    <sortCondition descending="1" ref="K5:K53"/>
  </sortState>
  <pageMargins left="0" right="0" top="0.23622047244094491" bottom="0.23622047244094491" header="0.23622047244094491" footer="0.2362204724409449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F61"/>
  <sheetViews>
    <sheetView workbookViewId="0"/>
  </sheetViews>
  <sheetFormatPr defaultRowHeight="13.2" x14ac:dyDescent="0.25"/>
  <cols>
    <col min="1" max="1" width="7.5546875" customWidth="1"/>
    <col min="2" max="2" width="6.44140625" customWidth="1"/>
    <col min="3" max="8" width="8.33203125" customWidth="1"/>
    <col min="9" max="9" width="8" customWidth="1"/>
  </cols>
  <sheetData>
    <row r="1" spans="1:240" x14ac:dyDescent="0.25">
      <c r="A1" s="6"/>
      <c r="B1" s="6"/>
      <c r="C1" s="6"/>
      <c r="D1" s="6"/>
      <c r="E1" s="6"/>
      <c r="F1" s="6"/>
      <c r="G1" s="6"/>
      <c r="H1" s="6"/>
      <c r="I1" s="6"/>
    </row>
    <row r="2" spans="1:240" ht="17.399999999999999" x14ac:dyDescent="0.3">
      <c r="A2" s="7"/>
      <c r="B2" s="8" t="s">
        <v>73</v>
      </c>
      <c r="C2" s="9"/>
      <c r="D2" s="9"/>
      <c r="E2" s="9"/>
      <c r="F2" s="9"/>
      <c r="G2" s="9"/>
      <c r="H2" s="9"/>
      <c r="I2" s="7"/>
    </row>
    <row r="3" spans="1:240" ht="13.8" customHeight="1" thickBot="1" x14ac:dyDescent="0.35">
      <c r="A3" s="7"/>
      <c r="B3" s="8"/>
      <c r="C3" s="9"/>
      <c r="D3" s="9"/>
      <c r="E3" s="9"/>
      <c r="F3" s="9"/>
      <c r="G3" s="9"/>
      <c r="H3" s="9"/>
      <c r="I3" s="7"/>
    </row>
    <row r="4" spans="1:240" ht="29.25" customHeight="1" thickBot="1" x14ac:dyDescent="0.3">
      <c r="A4" s="22" t="s">
        <v>71</v>
      </c>
      <c r="B4" s="23" t="s">
        <v>0</v>
      </c>
      <c r="C4" s="23" t="s">
        <v>48</v>
      </c>
      <c r="D4" s="23" t="s">
        <v>81</v>
      </c>
      <c r="E4" s="23" t="s">
        <v>49</v>
      </c>
      <c r="F4" s="23" t="s">
        <v>63</v>
      </c>
      <c r="G4" s="23" t="s">
        <v>50</v>
      </c>
      <c r="H4" s="23" t="s">
        <v>51</v>
      </c>
      <c r="I4" s="10" t="s">
        <v>1</v>
      </c>
    </row>
    <row r="5" spans="1:240" ht="13.8" x14ac:dyDescent="0.25">
      <c r="A5" s="24">
        <v>1</v>
      </c>
      <c r="B5" s="25" t="s">
        <v>47</v>
      </c>
      <c r="C5" s="11">
        <v>11400</v>
      </c>
      <c r="D5" s="21">
        <v>5300</v>
      </c>
      <c r="E5" s="14">
        <v>3000</v>
      </c>
      <c r="F5" s="14">
        <v>350</v>
      </c>
      <c r="G5" s="14">
        <v>150</v>
      </c>
      <c r="H5" s="14">
        <v>200</v>
      </c>
      <c r="I5" s="15">
        <f t="shared" ref="I5:I36" si="0">SUM(C5:H5)</f>
        <v>20400</v>
      </c>
      <c r="IF5">
        <f>SUM(IF1:IV4)</f>
        <v>0</v>
      </c>
    </row>
    <row r="6" spans="1:240" ht="13.8" x14ac:dyDescent="0.25">
      <c r="A6" s="26">
        <v>2</v>
      </c>
      <c r="B6" s="27" t="s">
        <v>15</v>
      </c>
      <c r="C6" s="12">
        <v>4700</v>
      </c>
      <c r="D6" s="16">
        <v>3400</v>
      </c>
      <c r="E6" s="17">
        <v>2650</v>
      </c>
      <c r="F6" s="17">
        <v>1100</v>
      </c>
      <c r="G6" s="17">
        <v>500</v>
      </c>
      <c r="H6" s="17">
        <v>1200</v>
      </c>
      <c r="I6" s="18">
        <f t="shared" si="0"/>
        <v>13550</v>
      </c>
      <c r="IF6">
        <f>SUM(IF1:IV5)</f>
        <v>0</v>
      </c>
    </row>
    <row r="7" spans="1:240" ht="13.8" x14ac:dyDescent="0.25">
      <c r="A7" s="26">
        <v>3</v>
      </c>
      <c r="B7" s="27" t="s">
        <v>2</v>
      </c>
      <c r="C7" s="12">
        <v>6400</v>
      </c>
      <c r="D7" s="16">
        <v>1600</v>
      </c>
      <c r="E7" s="17">
        <v>1950</v>
      </c>
      <c r="F7" s="17">
        <v>650</v>
      </c>
      <c r="G7" s="17">
        <v>750</v>
      </c>
      <c r="H7" s="17">
        <v>300</v>
      </c>
      <c r="I7" s="18">
        <f t="shared" si="0"/>
        <v>11650</v>
      </c>
      <c r="IF7">
        <f>SUM(IF2:IV6)</f>
        <v>0</v>
      </c>
    </row>
    <row r="8" spans="1:240" ht="13.8" x14ac:dyDescent="0.25">
      <c r="A8" s="26">
        <v>4</v>
      </c>
      <c r="B8" s="28" t="s">
        <v>4</v>
      </c>
      <c r="C8" s="16"/>
      <c r="D8" s="16">
        <v>2400</v>
      </c>
      <c r="E8" s="17">
        <v>1750</v>
      </c>
      <c r="F8" s="17">
        <v>150</v>
      </c>
      <c r="G8" s="17">
        <v>200</v>
      </c>
      <c r="H8" s="17">
        <v>1050</v>
      </c>
      <c r="I8" s="18">
        <f t="shared" si="0"/>
        <v>5550</v>
      </c>
      <c r="IF8">
        <f>SUM(IF1:IV7)</f>
        <v>0</v>
      </c>
    </row>
    <row r="9" spans="1:240" ht="13.8" x14ac:dyDescent="0.25">
      <c r="A9" s="26">
        <v>5</v>
      </c>
      <c r="B9" s="27" t="s">
        <v>7</v>
      </c>
      <c r="C9" s="12">
        <v>2800</v>
      </c>
      <c r="D9" s="16"/>
      <c r="E9" s="17">
        <v>600</v>
      </c>
      <c r="F9" s="17">
        <v>500</v>
      </c>
      <c r="G9" s="17">
        <v>350</v>
      </c>
      <c r="H9" s="17"/>
      <c r="I9" s="18">
        <f t="shared" si="0"/>
        <v>4250</v>
      </c>
      <c r="IF9">
        <f>SUM(IF7:IV8)</f>
        <v>0</v>
      </c>
    </row>
    <row r="10" spans="1:240" ht="13.8" x14ac:dyDescent="0.25">
      <c r="A10" s="26">
        <v>6</v>
      </c>
      <c r="B10" s="29" t="s">
        <v>31</v>
      </c>
      <c r="C10" s="12">
        <v>400</v>
      </c>
      <c r="D10" s="16">
        <v>1700</v>
      </c>
      <c r="E10" s="17">
        <v>650</v>
      </c>
      <c r="F10" s="17">
        <v>350</v>
      </c>
      <c r="G10" s="17">
        <v>250</v>
      </c>
      <c r="H10" s="17"/>
      <c r="I10" s="18">
        <f t="shared" si="0"/>
        <v>3350</v>
      </c>
      <c r="IF10">
        <f>SUM(IF1:IV9)</f>
        <v>0</v>
      </c>
    </row>
    <row r="11" spans="1:240" ht="13.8" x14ac:dyDescent="0.25">
      <c r="A11" s="26">
        <v>7</v>
      </c>
      <c r="B11" s="27" t="s">
        <v>11</v>
      </c>
      <c r="C11" s="12">
        <v>1000</v>
      </c>
      <c r="D11" s="16">
        <v>1200</v>
      </c>
      <c r="E11" s="17">
        <v>500</v>
      </c>
      <c r="F11" s="17">
        <v>200</v>
      </c>
      <c r="G11" s="17">
        <v>200</v>
      </c>
      <c r="H11" s="17"/>
      <c r="I11" s="18">
        <f t="shared" si="0"/>
        <v>3100</v>
      </c>
      <c r="IF11">
        <f>SUM(IF2:IV10)</f>
        <v>0</v>
      </c>
    </row>
    <row r="12" spans="1:240" ht="13.8" x14ac:dyDescent="0.25">
      <c r="A12" s="26">
        <v>8</v>
      </c>
      <c r="B12" s="27" t="s">
        <v>44</v>
      </c>
      <c r="C12" s="12">
        <v>500</v>
      </c>
      <c r="D12" s="16">
        <v>1400</v>
      </c>
      <c r="E12" s="17">
        <v>350</v>
      </c>
      <c r="F12" s="17">
        <v>600</v>
      </c>
      <c r="G12" s="17"/>
      <c r="H12" s="17">
        <v>150</v>
      </c>
      <c r="I12" s="18">
        <f t="shared" si="0"/>
        <v>3000</v>
      </c>
      <c r="IF12">
        <f>SUM(IF4:IV11)</f>
        <v>0</v>
      </c>
    </row>
    <row r="13" spans="1:240" ht="13.8" x14ac:dyDescent="0.25">
      <c r="A13" s="26">
        <v>9</v>
      </c>
      <c r="B13" s="27" t="s">
        <v>40</v>
      </c>
      <c r="C13" s="12">
        <v>300</v>
      </c>
      <c r="D13" s="16">
        <v>800</v>
      </c>
      <c r="E13" s="17">
        <v>500</v>
      </c>
      <c r="F13" s="17">
        <v>350</v>
      </c>
      <c r="G13" s="17">
        <v>300</v>
      </c>
      <c r="H13" s="17"/>
      <c r="I13" s="18">
        <f t="shared" si="0"/>
        <v>2250</v>
      </c>
      <c r="IF13">
        <f>SUM(IF1:IV12)</f>
        <v>0</v>
      </c>
    </row>
    <row r="14" spans="1:240" ht="13.8" x14ac:dyDescent="0.25">
      <c r="A14" s="26">
        <v>10</v>
      </c>
      <c r="B14" s="27" t="s">
        <v>14</v>
      </c>
      <c r="C14" s="12">
        <v>300</v>
      </c>
      <c r="D14" s="16">
        <v>1100</v>
      </c>
      <c r="E14" s="17"/>
      <c r="F14" s="17">
        <v>500</v>
      </c>
      <c r="G14" s="17"/>
      <c r="H14" s="17">
        <v>300</v>
      </c>
      <c r="I14" s="18">
        <f t="shared" si="0"/>
        <v>2200</v>
      </c>
      <c r="IF14">
        <f>SUM(IF1:IV13)</f>
        <v>0</v>
      </c>
    </row>
    <row r="15" spans="1:240" ht="13.8" x14ac:dyDescent="0.25">
      <c r="A15" s="26">
        <v>11</v>
      </c>
      <c r="B15" s="30" t="s">
        <v>19</v>
      </c>
      <c r="C15" s="12">
        <v>500</v>
      </c>
      <c r="D15" s="16">
        <v>1000</v>
      </c>
      <c r="E15" s="17"/>
      <c r="F15" s="17">
        <v>200</v>
      </c>
      <c r="G15" s="17"/>
      <c r="H15" s="17">
        <v>400</v>
      </c>
      <c r="I15" s="18">
        <f t="shared" si="0"/>
        <v>2100</v>
      </c>
      <c r="IF15">
        <f>SUM(IF11:IV14)</f>
        <v>0</v>
      </c>
    </row>
    <row r="16" spans="1:240" ht="13.8" x14ac:dyDescent="0.25">
      <c r="A16" s="26">
        <v>12</v>
      </c>
      <c r="B16" s="28" t="s">
        <v>43</v>
      </c>
      <c r="C16" s="16"/>
      <c r="D16" s="16"/>
      <c r="E16" s="17">
        <v>600</v>
      </c>
      <c r="F16" s="17">
        <v>1000</v>
      </c>
      <c r="G16" s="17">
        <v>300</v>
      </c>
      <c r="H16" s="17">
        <v>150</v>
      </c>
      <c r="I16" s="18">
        <f t="shared" si="0"/>
        <v>2050</v>
      </c>
      <c r="IF16">
        <f>SUM(IF1:IV15)</f>
        <v>0</v>
      </c>
    </row>
    <row r="17" spans="1:240" ht="13.8" x14ac:dyDescent="0.25">
      <c r="A17" s="26">
        <v>13</v>
      </c>
      <c r="B17" s="31" t="s">
        <v>17</v>
      </c>
      <c r="C17" s="13">
        <v>600</v>
      </c>
      <c r="D17" s="16">
        <v>600</v>
      </c>
      <c r="E17" s="17">
        <v>350</v>
      </c>
      <c r="F17" s="17">
        <v>150</v>
      </c>
      <c r="G17" s="17"/>
      <c r="H17" s="17"/>
      <c r="I17" s="18">
        <f t="shared" si="0"/>
        <v>1700</v>
      </c>
      <c r="IF17">
        <f>SUM(IF12:IV16)</f>
        <v>0</v>
      </c>
    </row>
    <row r="18" spans="1:240" ht="13.8" x14ac:dyDescent="0.25">
      <c r="A18" s="26">
        <v>13</v>
      </c>
      <c r="B18" s="29" t="s">
        <v>3</v>
      </c>
      <c r="C18" s="12">
        <v>300</v>
      </c>
      <c r="D18" s="16">
        <v>200</v>
      </c>
      <c r="E18" s="17">
        <v>800</v>
      </c>
      <c r="F18" s="17">
        <v>300</v>
      </c>
      <c r="G18" s="17">
        <v>100</v>
      </c>
      <c r="H18" s="17"/>
      <c r="I18" s="18">
        <f t="shared" si="0"/>
        <v>1700</v>
      </c>
      <c r="IF18">
        <f>SUM(IF1:IV17)</f>
        <v>0</v>
      </c>
    </row>
    <row r="19" spans="1:240" ht="13.8" x14ac:dyDescent="0.25">
      <c r="A19" s="26">
        <v>15</v>
      </c>
      <c r="B19" s="29" t="s">
        <v>28</v>
      </c>
      <c r="C19" s="12">
        <v>400</v>
      </c>
      <c r="D19" s="16"/>
      <c r="E19" s="17">
        <v>800</v>
      </c>
      <c r="F19" s="17"/>
      <c r="G19" s="17">
        <v>50</v>
      </c>
      <c r="H19" s="17">
        <v>200</v>
      </c>
      <c r="I19" s="18">
        <f t="shared" si="0"/>
        <v>1450</v>
      </c>
      <c r="IF19">
        <f>SUM(IF5:IV18)</f>
        <v>0</v>
      </c>
    </row>
    <row r="20" spans="1:240" ht="13.8" x14ac:dyDescent="0.25">
      <c r="A20" s="26">
        <v>16</v>
      </c>
      <c r="B20" s="31" t="s">
        <v>36</v>
      </c>
      <c r="C20" s="13">
        <v>1300</v>
      </c>
      <c r="D20" s="16"/>
      <c r="E20" s="17"/>
      <c r="F20" s="17"/>
      <c r="G20" s="17"/>
      <c r="H20" s="17"/>
      <c r="I20" s="18">
        <f t="shared" si="0"/>
        <v>1300</v>
      </c>
      <c r="IF20">
        <f>SUM(IF14:IV19)</f>
        <v>0</v>
      </c>
    </row>
    <row r="21" spans="1:240" ht="13.8" x14ac:dyDescent="0.25">
      <c r="A21" s="26">
        <v>16</v>
      </c>
      <c r="B21" s="29" t="s">
        <v>34</v>
      </c>
      <c r="C21" s="12">
        <v>800</v>
      </c>
      <c r="D21" s="16">
        <v>300</v>
      </c>
      <c r="E21" s="17"/>
      <c r="F21" s="17">
        <v>200</v>
      </c>
      <c r="G21" s="17"/>
      <c r="H21" s="17"/>
      <c r="I21" s="18">
        <f t="shared" si="0"/>
        <v>1300</v>
      </c>
      <c r="IF21">
        <f>SUM(IF12:IV20)</f>
        <v>0</v>
      </c>
    </row>
    <row r="22" spans="1:240" ht="13.8" x14ac:dyDescent="0.25">
      <c r="A22" s="26">
        <v>18</v>
      </c>
      <c r="B22" s="28" t="s">
        <v>30</v>
      </c>
      <c r="C22" s="16"/>
      <c r="D22" s="16">
        <v>500</v>
      </c>
      <c r="E22" s="17">
        <v>600</v>
      </c>
      <c r="F22" s="17"/>
      <c r="G22" s="17"/>
      <c r="H22" s="17"/>
      <c r="I22" s="18">
        <f t="shared" si="0"/>
        <v>1100</v>
      </c>
    </row>
    <row r="23" spans="1:240" ht="13.8" x14ac:dyDescent="0.25">
      <c r="A23" s="26">
        <v>19</v>
      </c>
      <c r="B23" s="27" t="s">
        <v>8</v>
      </c>
      <c r="C23" s="12">
        <v>1000</v>
      </c>
      <c r="D23" s="16"/>
      <c r="E23" s="17"/>
      <c r="F23" s="17"/>
      <c r="G23" s="17"/>
      <c r="H23" s="17"/>
      <c r="I23" s="18">
        <f t="shared" si="0"/>
        <v>1000</v>
      </c>
      <c r="IF23">
        <f>SUM(IF15:IV22)</f>
        <v>0</v>
      </c>
    </row>
    <row r="24" spans="1:240" ht="13.8" x14ac:dyDescent="0.25">
      <c r="A24" s="26">
        <v>20</v>
      </c>
      <c r="B24" s="29" t="s">
        <v>37</v>
      </c>
      <c r="C24" s="12">
        <v>400</v>
      </c>
      <c r="D24" s="16"/>
      <c r="E24" s="17">
        <v>200</v>
      </c>
      <c r="F24" s="17">
        <v>200</v>
      </c>
      <c r="G24" s="17"/>
      <c r="H24" s="17">
        <v>150</v>
      </c>
      <c r="I24" s="18">
        <f t="shared" si="0"/>
        <v>950</v>
      </c>
      <c r="IF24">
        <f>SUM(IF7:IV23)</f>
        <v>0</v>
      </c>
    </row>
    <row r="25" spans="1:240" ht="13.8" x14ac:dyDescent="0.25">
      <c r="A25" s="26">
        <v>21</v>
      </c>
      <c r="B25" s="27" t="s">
        <v>54</v>
      </c>
      <c r="C25" s="12">
        <v>900</v>
      </c>
      <c r="D25" s="16"/>
      <c r="E25" s="17"/>
      <c r="F25" s="17"/>
      <c r="G25" s="17"/>
      <c r="H25" s="17"/>
      <c r="I25" s="18">
        <f t="shared" si="0"/>
        <v>900</v>
      </c>
      <c r="IF25">
        <f>SUM(IF18:IV24)</f>
        <v>0</v>
      </c>
    </row>
    <row r="26" spans="1:240" ht="13.8" x14ac:dyDescent="0.25">
      <c r="A26" s="26">
        <v>21</v>
      </c>
      <c r="B26" s="31" t="s">
        <v>21</v>
      </c>
      <c r="C26" s="13">
        <v>400</v>
      </c>
      <c r="D26" s="16">
        <v>300</v>
      </c>
      <c r="E26" s="17"/>
      <c r="F26" s="17">
        <v>200</v>
      </c>
      <c r="G26" s="17"/>
      <c r="H26" s="17"/>
      <c r="I26" s="18">
        <f t="shared" si="0"/>
        <v>900</v>
      </c>
      <c r="IF26">
        <f>SUM(IF8:IV25)</f>
        <v>0</v>
      </c>
    </row>
    <row r="27" spans="1:240" ht="13.8" x14ac:dyDescent="0.25">
      <c r="A27" s="26">
        <v>23</v>
      </c>
      <c r="B27" s="31" t="s">
        <v>23</v>
      </c>
      <c r="C27" s="13">
        <v>500</v>
      </c>
      <c r="D27" s="16"/>
      <c r="E27" s="17"/>
      <c r="F27" s="17">
        <v>200</v>
      </c>
      <c r="G27" s="17">
        <v>150</v>
      </c>
      <c r="H27" s="17"/>
      <c r="I27" s="18">
        <f t="shared" si="0"/>
        <v>850</v>
      </c>
      <c r="IF27">
        <f>SUM(C27:IE27)</f>
        <v>1700</v>
      </c>
    </row>
    <row r="28" spans="1:240" ht="13.8" x14ac:dyDescent="0.25">
      <c r="A28" s="26">
        <v>24</v>
      </c>
      <c r="B28" s="31" t="s">
        <v>26</v>
      </c>
      <c r="C28" s="13">
        <v>400</v>
      </c>
      <c r="D28" s="16">
        <v>400</v>
      </c>
      <c r="E28" s="17"/>
      <c r="F28" s="17"/>
      <c r="G28" s="17"/>
      <c r="H28" s="17"/>
      <c r="I28" s="18">
        <f t="shared" si="0"/>
        <v>800</v>
      </c>
      <c r="IF28">
        <f>SUM(IF22:IV27)</f>
        <v>1700</v>
      </c>
    </row>
    <row r="29" spans="1:240" ht="13.8" x14ac:dyDescent="0.25">
      <c r="A29" s="26">
        <v>25</v>
      </c>
      <c r="B29" s="31" t="s">
        <v>25</v>
      </c>
      <c r="C29" s="13">
        <v>400</v>
      </c>
      <c r="D29" s="16"/>
      <c r="E29" s="17">
        <v>350</v>
      </c>
      <c r="F29" s="17"/>
      <c r="G29" s="17"/>
      <c r="H29" s="17"/>
      <c r="I29" s="18">
        <f t="shared" si="0"/>
        <v>750</v>
      </c>
      <c r="IF29">
        <f>SUM(IF23:IV28)</f>
        <v>3400</v>
      </c>
    </row>
    <row r="30" spans="1:240" ht="13.8" x14ac:dyDescent="0.25">
      <c r="A30" s="26">
        <v>25</v>
      </c>
      <c r="B30" s="28" t="s">
        <v>41</v>
      </c>
      <c r="C30" s="16"/>
      <c r="D30" s="16">
        <v>200</v>
      </c>
      <c r="E30" s="17">
        <v>200</v>
      </c>
      <c r="F30" s="17">
        <v>200</v>
      </c>
      <c r="G30" s="17">
        <v>150</v>
      </c>
      <c r="H30" s="17"/>
      <c r="I30" s="18">
        <f t="shared" si="0"/>
        <v>750</v>
      </c>
      <c r="IF30">
        <f>SUM(IF13:IV29)</f>
        <v>6800</v>
      </c>
    </row>
    <row r="31" spans="1:240" ht="13.8" x14ac:dyDescent="0.25">
      <c r="A31" s="26">
        <v>27</v>
      </c>
      <c r="B31" s="27" t="s">
        <v>38</v>
      </c>
      <c r="C31" s="12">
        <v>700</v>
      </c>
      <c r="D31" s="16"/>
      <c r="E31" s="17"/>
      <c r="F31" s="17"/>
      <c r="G31" s="17"/>
      <c r="H31" s="17"/>
      <c r="I31" s="18">
        <f t="shared" si="0"/>
        <v>700</v>
      </c>
      <c r="IF31">
        <f>SUM(IF19:IV30)</f>
        <v>13600</v>
      </c>
    </row>
    <row r="32" spans="1:240" ht="13.8" x14ac:dyDescent="0.25">
      <c r="A32" s="26">
        <v>27</v>
      </c>
      <c r="B32" s="28" t="s">
        <v>60</v>
      </c>
      <c r="C32" s="16"/>
      <c r="D32" s="16">
        <v>400</v>
      </c>
      <c r="E32" s="17">
        <v>300</v>
      </c>
      <c r="F32" s="17"/>
      <c r="G32" s="17"/>
      <c r="H32" s="17"/>
      <c r="I32" s="18">
        <f t="shared" si="0"/>
        <v>700</v>
      </c>
      <c r="IF32">
        <f>SUM(IF26:IV31)</f>
        <v>27200</v>
      </c>
    </row>
    <row r="33" spans="1:240" ht="13.8" x14ac:dyDescent="0.25">
      <c r="A33" s="26">
        <v>27</v>
      </c>
      <c r="B33" s="28" t="s">
        <v>12</v>
      </c>
      <c r="C33" s="16"/>
      <c r="D33" s="16">
        <v>300</v>
      </c>
      <c r="E33" s="17"/>
      <c r="F33" s="17">
        <v>350</v>
      </c>
      <c r="G33" s="17">
        <v>50</v>
      </c>
      <c r="H33" s="17"/>
      <c r="I33" s="18">
        <f t="shared" si="0"/>
        <v>700</v>
      </c>
      <c r="IF33">
        <f>SUM(IF17:IV32)</f>
        <v>54400</v>
      </c>
    </row>
    <row r="34" spans="1:240" ht="13.8" x14ac:dyDescent="0.25">
      <c r="A34" s="26">
        <v>27</v>
      </c>
      <c r="B34" s="27" t="s">
        <v>27</v>
      </c>
      <c r="C34" s="12"/>
      <c r="D34" s="16"/>
      <c r="E34" s="17">
        <v>700</v>
      </c>
      <c r="F34" s="17"/>
      <c r="G34" s="17"/>
      <c r="H34" s="17"/>
      <c r="I34" s="18">
        <f t="shared" si="0"/>
        <v>700</v>
      </c>
      <c r="IF34">
        <f>SUM(IF23:IV33)</f>
        <v>108800</v>
      </c>
    </row>
    <row r="35" spans="1:240" ht="13.8" x14ac:dyDescent="0.25">
      <c r="A35" s="26">
        <v>31</v>
      </c>
      <c r="B35" s="27" t="s">
        <v>24</v>
      </c>
      <c r="C35" s="12"/>
      <c r="D35" s="16">
        <v>200</v>
      </c>
      <c r="E35" s="17">
        <v>300</v>
      </c>
      <c r="F35" s="17"/>
      <c r="G35" s="17">
        <v>150</v>
      </c>
      <c r="H35" s="17"/>
      <c r="I35" s="18">
        <f t="shared" si="0"/>
        <v>650</v>
      </c>
    </row>
    <row r="36" spans="1:240" ht="13.8" x14ac:dyDescent="0.25">
      <c r="A36" s="26">
        <v>32</v>
      </c>
      <c r="B36" s="29" t="s">
        <v>59</v>
      </c>
      <c r="C36" s="12">
        <v>300</v>
      </c>
      <c r="D36" s="16">
        <v>300</v>
      </c>
      <c r="E36" s="17"/>
      <c r="F36" s="17"/>
      <c r="G36" s="17"/>
      <c r="H36" s="17"/>
      <c r="I36" s="18">
        <f t="shared" si="0"/>
        <v>600</v>
      </c>
      <c r="IF36">
        <f>SUM(IF33:IV35)</f>
        <v>163200</v>
      </c>
    </row>
    <row r="37" spans="1:240" ht="13.8" x14ac:dyDescent="0.25">
      <c r="A37" s="26">
        <v>32</v>
      </c>
      <c r="B37" s="28" t="s">
        <v>16</v>
      </c>
      <c r="C37" s="16"/>
      <c r="D37" s="16">
        <v>500</v>
      </c>
      <c r="E37" s="17"/>
      <c r="F37" s="17">
        <v>100</v>
      </c>
      <c r="G37" s="17"/>
      <c r="H37" s="17"/>
      <c r="I37" s="18">
        <f t="shared" ref="I37:I61" si="1">SUM(C37:H37)</f>
        <v>600</v>
      </c>
      <c r="IF37">
        <f>SUM(IF19:IV36)</f>
        <v>380800</v>
      </c>
    </row>
    <row r="38" spans="1:240" ht="13.8" x14ac:dyDescent="0.25">
      <c r="A38" s="26">
        <v>34</v>
      </c>
      <c r="B38" s="27" t="s">
        <v>29</v>
      </c>
      <c r="C38" s="12">
        <v>400</v>
      </c>
      <c r="D38" s="16"/>
      <c r="E38" s="17">
        <v>200</v>
      </c>
      <c r="F38" s="17"/>
      <c r="G38" s="17"/>
      <c r="H38" s="17"/>
      <c r="I38" s="18">
        <f t="shared" si="1"/>
        <v>600</v>
      </c>
      <c r="IF38">
        <f>SUM(IF28:IV37)</f>
        <v>759900</v>
      </c>
    </row>
    <row r="39" spans="1:240" ht="13.8" x14ac:dyDescent="0.25">
      <c r="A39" s="26">
        <v>34</v>
      </c>
      <c r="B39" s="27" t="s">
        <v>57</v>
      </c>
      <c r="C39" s="12"/>
      <c r="D39" s="16">
        <v>300</v>
      </c>
      <c r="E39" s="17">
        <v>300</v>
      </c>
      <c r="F39" s="17"/>
      <c r="G39" s="17"/>
      <c r="H39" s="17"/>
      <c r="I39" s="18">
        <f t="shared" si="1"/>
        <v>600</v>
      </c>
      <c r="IF39">
        <f>SUM(IF21:IV38)</f>
        <v>1521500</v>
      </c>
    </row>
    <row r="40" spans="1:240" ht="13.8" x14ac:dyDescent="0.25">
      <c r="A40" s="26">
        <v>34</v>
      </c>
      <c r="B40" s="28" t="s">
        <v>6</v>
      </c>
      <c r="C40" s="16"/>
      <c r="D40" s="16">
        <v>200</v>
      </c>
      <c r="E40" s="17">
        <v>150</v>
      </c>
      <c r="F40" s="17"/>
      <c r="G40" s="17">
        <v>150</v>
      </c>
      <c r="H40" s="17">
        <v>100</v>
      </c>
      <c r="I40" s="18">
        <f t="shared" si="1"/>
        <v>600</v>
      </c>
      <c r="IF40">
        <f>SUM(IF1:IV39)</f>
        <v>3043000</v>
      </c>
    </row>
    <row r="41" spans="1:240" ht="13.8" x14ac:dyDescent="0.25">
      <c r="A41" s="26">
        <v>37</v>
      </c>
      <c r="B41" s="29" t="s">
        <v>45</v>
      </c>
      <c r="C41" s="12"/>
      <c r="D41" s="16">
        <v>400</v>
      </c>
      <c r="E41" s="17">
        <v>150</v>
      </c>
      <c r="F41" s="17"/>
      <c r="G41" s="17"/>
      <c r="H41" s="17"/>
      <c r="I41" s="18">
        <f t="shared" si="1"/>
        <v>550</v>
      </c>
      <c r="IF41">
        <f>SUM(IF29:IV40)</f>
        <v>6082600</v>
      </c>
    </row>
    <row r="42" spans="1:240" ht="13.8" x14ac:dyDescent="0.25">
      <c r="A42" s="26">
        <v>37</v>
      </c>
      <c r="B42" s="28" t="s">
        <v>42</v>
      </c>
      <c r="C42" s="16"/>
      <c r="D42" s="16"/>
      <c r="E42" s="17">
        <v>150</v>
      </c>
      <c r="F42" s="17">
        <v>200</v>
      </c>
      <c r="G42" s="17">
        <v>200</v>
      </c>
      <c r="H42" s="17"/>
      <c r="I42" s="18">
        <f t="shared" si="1"/>
        <v>550</v>
      </c>
      <c r="IF42">
        <f>SUM(IF1:IV41)</f>
        <v>12168600</v>
      </c>
    </row>
    <row r="43" spans="1:240" ht="13.8" x14ac:dyDescent="0.25">
      <c r="A43" s="26">
        <v>39</v>
      </c>
      <c r="B43" s="27" t="s">
        <v>22</v>
      </c>
      <c r="C43" s="12">
        <v>500</v>
      </c>
      <c r="D43" s="16"/>
      <c r="E43" s="17"/>
      <c r="F43" s="17"/>
      <c r="G43" s="17"/>
      <c r="H43" s="17"/>
      <c r="I43" s="18">
        <f t="shared" si="1"/>
        <v>500</v>
      </c>
      <c r="IF43">
        <f>SUM(IF31:IV42)</f>
        <v>24323600</v>
      </c>
    </row>
    <row r="44" spans="1:240" ht="13.8" x14ac:dyDescent="0.25">
      <c r="A44" s="26">
        <v>39</v>
      </c>
      <c r="B44" s="27" t="s">
        <v>46</v>
      </c>
      <c r="C44" s="12">
        <v>500</v>
      </c>
      <c r="D44" s="16"/>
      <c r="E44" s="17"/>
      <c r="F44" s="17"/>
      <c r="G44" s="17"/>
      <c r="H44" s="17"/>
      <c r="I44" s="18">
        <f t="shared" si="1"/>
        <v>500</v>
      </c>
      <c r="IF44">
        <f>SUM(IF34:IV43)</f>
        <v>48552000</v>
      </c>
    </row>
    <row r="45" spans="1:240" ht="13.8" x14ac:dyDescent="0.25">
      <c r="A45" s="26">
        <v>39</v>
      </c>
      <c r="B45" s="28" t="s">
        <v>20</v>
      </c>
      <c r="C45" s="16"/>
      <c r="D45" s="16"/>
      <c r="E45" s="17">
        <v>500</v>
      </c>
      <c r="F45" s="17"/>
      <c r="G45" s="17"/>
      <c r="H45" s="17"/>
      <c r="I45" s="18">
        <f t="shared" si="1"/>
        <v>500</v>
      </c>
      <c r="IF45">
        <f>SUM(IF30:IV44)</f>
        <v>97206000</v>
      </c>
    </row>
    <row r="46" spans="1:240" ht="13.8" x14ac:dyDescent="0.25">
      <c r="A46" s="26">
        <v>39</v>
      </c>
      <c r="B46" s="28" t="s">
        <v>18</v>
      </c>
      <c r="C46" s="16"/>
      <c r="D46" s="16"/>
      <c r="E46" s="17">
        <v>300</v>
      </c>
      <c r="F46" s="17">
        <v>200</v>
      </c>
      <c r="G46" s="17"/>
      <c r="H46" s="17"/>
      <c r="I46" s="18">
        <f t="shared" si="1"/>
        <v>500</v>
      </c>
      <c r="IF46">
        <f>SUM(IF43:IV45)</f>
        <v>170081600</v>
      </c>
    </row>
    <row r="47" spans="1:240" ht="13.8" x14ac:dyDescent="0.25">
      <c r="A47" s="26">
        <v>43</v>
      </c>
      <c r="B47" s="28" t="s">
        <v>56</v>
      </c>
      <c r="C47" s="16"/>
      <c r="D47" s="16"/>
      <c r="E47" s="17">
        <v>300</v>
      </c>
      <c r="F47" s="17">
        <v>150</v>
      </c>
      <c r="G47" s="17"/>
      <c r="H47" s="17"/>
      <c r="I47" s="18">
        <f t="shared" si="1"/>
        <v>450</v>
      </c>
      <c r="IF47">
        <f>SUM(IF46)</f>
        <v>170081600</v>
      </c>
    </row>
    <row r="48" spans="1:240" ht="13.8" x14ac:dyDescent="0.25">
      <c r="A48" s="26">
        <v>44</v>
      </c>
      <c r="B48" s="28" t="s">
        <v>13</v>
      </c>
      <c r="C48" s="16"/>
      <c r="D48" s="16">
        <v>300</v>
      </c>
      <c r="E48" s="17"/>
      <c r="F48" s="17">
        <v>100</v>
      </c>
      <c r="G48" s="17"/>
      <c r="H48" s="17"/>
      <c r="I48" s="18">
        <f t="shared" si="1"/>
        <v>400</v>
      </c>
      <c r="IF48">
        <f>SUM(IF16:IV47)</f>
        <v>534582000</v>
      </c>
    </row>
    <row r="49" spans="1:240" ht="13.8" x14ac:dyDescent="0.25">
      <c r="A49" s="26">
        <v>45</v>
      </c>
      <c r="B49" s="27" t="s">
        <v>39</v>
      </c>
      <c r="C49" s="12">
        <v>300</v>
      </c>
      <c r="D49" s="16"/>
      <c r="E49" s="17"/>
      <c r="F49" s="17"/>
      <c r="G49" s="17">
        <v>100</v>
      </c>
      <c r="H49" s="17"/>
      <c r="I49" s="18">
        <f t="shared" si="1"/>
        <v>400</v>
      </c>
      <c r="IF49">
        <f>SUM(IF40:IV48)</f>
        <v>1066121000</v>
      </c>
    </row>
    <row r="50" spans="1:240" ht="13.8" x14ac:dyDescent="0.25">
      <c r="A50" s="26">
        <v>45</v>
      </c>
      <c r="B50" s="28" t="s">
        <v>61</v>
      </c>
      <c r="C50" s="16"/>
      <c r="D50" s="16"/>
      <c r="E50" s="17"/>
      <c r="F50" s="17"/>
      <c r="G50" s="17">
        <v>150</v>
      </c>
      <c r="H50" s="17">
        <v>150</v>
      </c>
      <c r="I50" s="18">
        <f t="shared" si="1"/>
        <v>300</v>
      </c>
      <c r="IF50">
        <f>SUM(IF32:IV49)</f>
        <v>2135257800</v>
      </c>
    </row>
    <row r="51" spans="1:240" ht="13.8" x14ac:dyDescent="0.25">
      <c r="A51" s="26">
        <v>47</v>
      </c>
      <c r="B51" s="28" t="s">
        <v>33</v>
      </c>
      <c r="C51" s="16"/>
      <c r="D51" s="16"/>
      <c r="E51" s="17"/>
      <c r="F51" s="17">
        <v>200</v>
      </c>
      <c r="G51" s="17">
        <v>50</v>
      </c>
      <c r="H51" s="17"/>
      <c r="I51" s="18">
        <f t="shared" si="1"/>
        <v>250</v>
      </c>
      <c r="IF51">
        <f>SUM(IF27:IV50)</f>
        <v>4270542800</v>
      </c>
    </row>
    <row r="52" spans="1:240" ht="13.8" x14ac:dyDescent="0.25">
      <c r="A52" s="26">
        <v>48</v>
      </c>
      <c r="B52" s="27" t="s">
        <v>9</v>
      </c>
      <c r="C52" s="12"/>
      <c r="D52" s="16"/>
      <c r="E52" s="17">
        <v>150</v>
      </c>
      <c r="F52" s="17"/>
      <c r="G52" s="17">
        <v>50</v>
      </c>
      <c r="H52" s="17"/>
      <c r="I52" s="18">
        <f t="shared" si="1"/>
        <v>200</v>
      </c>
      <c r="IF52">
        <f>SUM(IF31:IV51)</f>
        <v>8541072000</v>
      </c>
    </row>
    <row r="53" spans="1:240" ht="13.8" x14ac:dyDescent="0.25">
      <c r="A53" s="26">
        <v>48</v>
      </c>
      <c r="B53" s="28" t="s">
        <v>5</v>
      </c>
      <c r="C53" s="16"/>
      <c r="D53" s="16"/>
      <c r="E53" s="17"/>
      <c r="F53" s="17">
        <v>200</v>
      </c>
      <c r="G53" s="17"/>
      <c r="H53" s="17"/>
      <c r="I53" s="18">
        <f t="shared" si="1"/>
        <v>200</v>
      </c>
      <c r="IF53">
        <f>SUM(IF38:IV52)</f>
        <v>17081396000</v>
      </c>
    </row>
    <row r="54" spans="1:240" ht="13.8" x14ac:dyDescent="0.25">
      <c r="A54" s="26">
        <v>48</v>
      </c>
      <c r="B54" s="28" t="s">
        <v>55</v>
      </c>
      <c r="C54" s="16"/>
      <c r="D54" s="16"/>
      <c r="E54" s="17"/>
      <c r="F54" s="17">
        <v>200</v>
      </c>
      <c r="G54" s="17"/>
      <c r="H54" s="17"/>
      <c r="I54" s="18">
        <f t="shared" si="1"/>
        <v>200</v>
      </c>
      <c r="IF54">
        <f>SUM(IF7:IV53)</f>
        <v>34163553600</v>
      </c>
    </row>
    <row r="55" spans="1:240" ht="13.8" x14ac:dyDescent="0.25">
      <c r="A55" s="26">
        <v>48</v>
      </c>
      <c r="B55" s="28" t="s">
        <v>10</v>
      </c>
      <c r="C55" s="16"/>
      <c r="D55" s="16"/>
      <c r="E55" s="17"/>
      <c r="F55" s="17"/>
      <c r="G55" s="17">
        <v>100</v>
      </c>
      <c r="H55" s="17">
        <v>100</v>
      </c>
      <c r="I55" s="18">
        <f t="shared" si="1"/>
        <v>200</v>
      </c>
      <c r="IF55">
        <f>SUM(IF18:IV54)</f>
        <v>68327107200</v>
      </c>
    </row>
    <row r="56" spans="1:240" ht="13.8" x14ac:dyDescent="0.25">
      <c r="A56" s="26">
        <v>52</v>
      </c>
      <c r="B56" s="28" t="s">
        <v>32</v>
      </c>
      <c r="C56" s="16"/>
      <c r="D56" s="16"/>
      <c r="E56" s="17">
        <v>150</v>
      </c>
      <c r="F56" s="17"/>
      <c r="G56" s="17"/>
      <c r="H56" s="17"/>
      <c r="I56" s="18">
        <f t="shared" si="1"/>
        <v>150</v>
      </c>
      <c r="IF56">
        <f>SUM(IF21:IV55)</f>
        <v>136654214400</v>
      </c>
    </row>
    <row r="57" spans="1:240" ht="13.8" x14ac:dyDescent="0.25">
      <c r="A57" s="26">
        <v>52</v>
      </c>
      <c r="B57" s="28" t="s">
        <v>53</v>
      </c>
      <c r="C57" s="16"/>
      <c r="D57" s="16"/>
      <c r="E57" s="17"/>
      <c r="F57" s="17">
        <v>150</v>
      </c>
      <c r="G57" s="17"/>
      <c r="H57" s="17"/>
      <c r="I57" s="18">
        <f t="shared" si="1"/>
        <v>150</v>
      </c>
      <c r="IF57">
        <f>SUM(IF13:IV56)</f>
        <v>273308428800</v>
      </c>
    </row>
    <row r="58" spans="1:240" ht="13.8" x14ac:dyDescent="0.25">
      <c r="A58" s="26">
        <v>52</v>
      </c>
      <c r="B58" s="28" t="s">
        <v>35</v>
      </c>
      <c r="C58" s="16"/>
      <c r="D58" s="16"/>
      <c r="E58" s="17"/>
      <c r="F58" s="17"/>
      <c r="G58" s="17">
        <v>150</v>
      </c>
      <c r="H58" s="17"/>
      <c r="I58" s="18">
        <f t="shared" si="1"/>
        <v>150</v>
      </c>
      <c r="IF58">
        <f>SUM(IF11:IV57)</f>
        <v>546616857600</v>
      </c>
    </row>
    <row r="59" spans="1:240" ht="13.8" x14ac:dyDescent="0.25">
      <c r="A59" s="26">
        <v>52</v>
      </c>
      <c r="B59" s="28" t="s">
        <v>58</v>
      </c>
      <c r="C59" s="16"/>
      <c r="D59" s="16"/>
      <c r="E59" s="17"/>
      <c r="F59" s="17"/>
      <c r="G59" s="17"/>
      <c r="H59" s="17">
        <v>150</v>
      </c>
      <c r="I59" s="18">
        <f t="shared" si="1"/>
        <v>150</v>
      </c>
      <c r="IF59">
        <f>SUM(IF46:IV58)</f>
        <v>1093039296400</v>
      </c>
    </row>
    <row r="60" spans="1:240" ht="13.8" x14ac:dyDescent="0.25">
      <c r="A60" s="26">
        <v>56</v>
      </c>
      <c r="B60" s="28" t="s">
        <v>62</v>
      </c>
      <c r="C60" s="16"/>
      <c r="D60" s="16"/>
      <c r="E60" s="17"/>
      <c r="F60" s="17"/>
      <c r="G60" s="17">
        <v>100</v>
      </c>
      <c r="H60" s="17"/>
      <c r="I60" s="18">
        <f t="shared" si="1"/>
        <v>100</v>
      </c>
      <c r="IF60">
        <f>SUM(IF5:IV59)</f>
        <v>2186273011600</v>
      </c>
    </row>
    <row r="61" spans="1:240" ht="13.8" x14ac:dyDescent="0.25">
      <c r="A61" s="26">
        <v>57</v>
      </c>
      <c r="B61" s="28" t="s">
        <v>52</v>
      </c>
      <c r="C61" s="16"/>
      <c r="D61" s="16"/>
      <c r="E61" s="17"/>
      <c r="F61" s="17"/>
      <c r="G61" s="17">
        <v>50</v>
      </c>
      <c r="H61" s="17"/>
      <c r="I61" s="18">
        <f t="shared" si="1"/>
        <v>50</v>
      </c>
      <c r="IF61">
        <f>SUM(IF32:IV60)</f>
        <v>4372545996000</v>
      </c>
    </row>
  </sheetData>
  <phoneticPr fontId="1" type="noConversion"/>
  <pageMargins left="0" right="0" top="0.23622047244094491" bottom="0.23622047244094491" header="0.23622047244094491" footer="0.2362204724409449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31"/>
  <sheetViews>
    <sheetView workbookViewId="0"/>
  </sheetViews>
  <sheetFormatPr defaultRowHeight="13.2" x14ac:dyDescent="0.25"/>
  <cols>
    <col min="1" max="1" width="7.5546875" customWidth="1"/>
    <col min="2" max="2" width="7" customWidth="1"/>
    <col min="3" max="6" width="8.33203125" customWidth="1"/>
  </cols>
  <sheetData>
    <row r="1" spans="1:7" x14ac:dyDescent="0.25">
      <c r="A1" s="6"/>
      <c r="B1" s="6"/>
      <c r="C1" s="6"/>
      <c r="D1" s="6"/>
      <c r="E1" s="6"/>
      <c r="F1" s="6"/>
      <c r="G1" s="6"/>
    </row>
    <row r="2" spans="1:7" ht="17.399999999999999" x14ac:dyDescent="0.3">
      <c r="A2" s="6"/>
      <c r="B2" s="8" t="s">
        <v>72</v>
      </c>
      <c r="C2" s="6"/>
      <c r="D2" s="6"/>
      <c r="E2" s="6"/>
      <c r="F2" s="6"/>
      <c r="G2" s="6"/>
    </row>
    <row r="3" spans="1:7" ht="13.8" thickBot="1" x14ac:dyDescent="0.3">
      <c r="A3" s="6"/>
      <c r="B3" s="6"/>
      <c r="C3" s="6"/>
      <c r="D3" s="6"/>
      <c r="E3" s="6"/>
      <c r="F3" s="6"/>
      <c r="G3" s="6"/>
    </row>
    <row r="4" spans="1:7" ht="12.75" customHeight="1" x14ac:dyDescent="0.25">
      <c r="A4" s="107" t="s">
        <v>71</v>
      </c>
      <c r="B4" s="109" t="s">
        <v>0</v>
      </c>
      <c r="C4" s="36" t="s">
        <v>70</v>
      </c>
      <c r="D4" s="36" t="s">
        <v>70</v>
      </c>
      <c r="E4" s="36" t="s">
        <v>70</v>
      </c>
      <c r="F4" s="36" t="s">
        <v>70</v>
      </c>
      <c r="G4" s="105" t="s">
        <v>1</v>
      </c>
    </row>
    <row r="5" spans="1:7" ht="24" customHeight="1" thickBot="1" x14ac:dyDescent="0.3">
      <c r="A5" s="108"/>
      <c r="B5" s="110"/>
      <c r="C5" s="37" t="s">
        <v>69</v>
      </c>
      <c r="D5" s="37" t="s">
        <v>68</v>
      </c>
      <c r="E5" s="37" t="s">
        <v>67</v>
      </c>
      <c r="F5" s="37" t="s">
        <v>101</v>
      </c>
      <c r="G5" s="106"/>
    </row>
    <row r="6" spans="1:7" ht="13.8" x14ac:dyDescent="0.25">
      <c r="A6" s="26">
        <v>1</v>
      </c>
      <c r="B6" s="38" t="s">
        <v>15</v>
      </c>
      <c r="C6" s="32">
        <v>849</v>
      </c>
      <c r="D6" s="32">
        <v>424</v>
      </c>
      <c r="E6" s="32">
        <v>1020</v>
      </c>
      <c r="F6" s="32">
        <v>2380</v>
      </c>
      <c r="G6" s="33">
        <f t="shared" ref="G6:G31" si="0">SUM(C6:F6)</f>
        <v>4673</v>
      </c>
    </row>
    <row r="7" spans="1:7" ht="13.8" x14ac:dyDescent="0.25">
      <c r="A7" s="26">
        <v>2</v>
      </c>
      <c r="B7" s="28" t="s">
        <v>2</v>
      </c>
      <c r="C7" s="17"/>
      <c r="D7" s="17"/>
      <c r="E7" s="17">
        <v>340</v>
      </c>
      <c r="F7" s="17">
        <v>1445</v>
      </c>
      <c r="G7" s="18">
        <f t="shared" si="0"/>
        <v>1785</v>
      </c>
    </row>
    <row r="8" spans="1:7" ht="13.8" x14ac:dyDescent="0.25">
      <c r="A8" s="26">
        <v>3</v>
      </c>
      <c r="B8" s="28" t="s">
        <v>43</v>
      </c>
      <c r="C8" s="17">
        <v>340</v>
      </c>
      <c r="D8" s="17">
        <v>425</v>
      </c>
      <c r="E8" s="17">
        <v>510</v>
      </c>
      <c r="F8" s="17">
        <v>255</v>
      </c>
      <c r="G8" s="18">
        <f t="shared" si="0"/>
        <v>1530</v>
      </c>
    </row>
    <row r="9" spans="1:7" ht="13.8" x14ac:dyDescent="0.25">
      <c r="A9" s="26">
        <v>4</v>
      </c>
      <c r="B9" s="28" t="s">
        <v>31</v>
      </c>
      <c r="C9" s="17"/>
      <c r="D9" s="17"/>
      <c r="E9" s="17">
        <v>680</v>
      </c>
      <c r="F9" s="17">
        <v>765</v>
      </c>
      <c r="G9" s="18">
        <f t="shared" si="0"/>
        <v>1445</v>
      </c>
    </row>
    <row r="10" spans="1:7" ht="13.8" x14ac:dyDescent="0.25">
      <c r="A10" s="26">
        <v>5</v>
      </c>
      <c r="B10" s="28" t="s">
        <v>47</v>
      </c>
      <c r="C10" s="17"/>
      <c r="D10" s="17">
        <v>722</v>
      </c>
      <c r="E10" s="17">
        <v>680</v>
      </c>
      <c r="F10" s="17"/>
      <c r="G10" s="18">
        <f t="shared" si="0"/>
        <v>1402</v>
      </c>
    </row>
    <row r="11" spans="1:7" ht="13.8" x14ac:dyDescent="0.25">
      <c r="A11" s="26">
        <v>6</v>
      </c>
      <c r="B11" s="28" t="s">
        <v>41</v>
      </c>
      <c r="C11" s="17">
        <v>212</v>
      </c>
      <c r="D11" s="17">
        <v>551</v>
      </c>
      <c r="E11" s="17">
        <v>255</v>
      </c>
      <c r="F11" s="17">
        <v>255</v>
      </c>
      <c r="G11" s="18">
        <f t="shared" si="0"/>
        <v>1273</v>
      </c>
    </row>
    <row r="12" spans="1:7" ht="13.8" x14ac:dyDescent="0.25">
      <c r="A12" s="26">
        <v>7</v>
      </c>
      <c r="B12" s="28" t="s">
        <v>19</v>
      </c>
      <c r="C12" s="17">
        <v>127</v>
      </c>
      <c r="D12" s="17">
        <v>510</v>
      </c>
      <c r="E12" s="17">
        <v>340</v>
      </c>
      <c r="F12" s="17">
        <v>255</v>
      </c>
      <c r="G12" s="18">
        <f t="shared" si="0"/>
        <v>1232</v>
      </c>
    </row>
    <row r="13" spans="1:7" ht="13.8" x14ac:dyDescent="0.25">
      <c r="A13" s="26">
        <v>8</v>
      </c>
      <c r="B13" s="28" t="s">
        <v>14</v>
      </c>
      <c r="C13" s="17">
        <v>85</v>
      </c>
      <c r="D13" s="17"/>
      <c r="E13" s="17">
        <v>425</v>
      </c>
      <c r="F13" s="17">
        <v>680</v>
      </c>
      <c r="G13" s="18">
        <f t="shared" si="0"/>
        <v>1190</v>
      </c>
    </row>
    <row r="14" spans="1:7" ht="13.8" x14ac:dyDescent="0.25">
      <c r="A14" s="26">
        <v>9</v>
      </c>
      <c r="B14" s="28" t="s">
        <v>11</v>
      </c>
      <c r="C14" s="17">
        <v>85</v>
      </c>
      <c r="D14" s="17">
        <v>340</v>
      </c>
      <c r="E14" s="17">
        <v>340</v>
      </c>
      <c r="F14" s="17">
        <v>255</v>
      </c>
      <c r="G14" s="18">
        <f t="shared" si="0"/>
        <v>1020</v>
      </c>
    </row>
    <row r="15" spans="1:7" ht="13.8" x14ac:dyDescent="0.25">
      <c r="A15" s="26">
        <v>10</v>
      </c>
      <c r="B15" s="28" t="s">
        <v>37</v>
      </c>
      <c r="C15" s="17">
        <v>722</v>
      </c>
      <c r="D15" s="17">
        <v>255</v>
      </c>
      <c r="E15" s="17"/>
      <c r="F15" s="17"/>
      <c r="G15" s="18">
        <f t="shared" si="0"/>
        <v>977</v>
      </c>
    </row>
    <row r="16" spans="1:7" ht="13.8" x14ac:dyDescent="0.25">
      <c r="A16" s="26">
        <v>11</v>
      </c>
      <c r="B16" s="28" t="s">
        <v>38</v>
      </c>
      <c r="C16" s="17"/>
      <c r="D16" s="17"/>
      <c r="E16" s="17"/>
      <c r="F16" s="17">
        <v>765</v>
      </c>
      <c r="G16" s="18">
        <f t="shared" si="0"/>
        <v>765</v>
      </c>
    </row>
    <row r="17" spans="1:7" ht="13.8" x14ac:dyDescent="0.25">
      <c r="A17" s="26">
        <v>12</v>
      </c>
      <c r="B17" s="28" t="s">
        <v>23</v>
      </c>
      <c r="C17" s="17">
        <v>170</v>
      </c>
      <c r="D17" s="17"/>
      <c r="E17" s="17"/>
      <c r="F17" s="17">
        <v>425</v>
      </c>
      <c r="G17" s="18">
        <f t="shared" si="0"/>
        <v>595</v>
      </c>
    </row>
    <row r="18" spans="1:7" ht="13.8" x14ac:dyDescent="0.25">
      <c r="A18" s="26">
        <v>13</v>
      </c>
      <c r="B18" s="28" t="s">
        <v>17</v>
      </c>
      <c r="C18" s="34"/>
      <c r="D18" s="34"/>
      <c r="E18" s="17">
        <v>510</v>
      </c>
      <c r="F18" s="34"/>
      <c r="G18" s="18">
        <f t="shared" si="0"/>
        <v>510</v>
      </c>
    </row>
    <row r="19" spans="1:7" ht="13.8" x14ac:dyDescent="0.25">
      <c r="A19" s="26">
        <v>14</v>
      </c>
      <c r="B19" s="28" t="s">
        <v>4</v>
      </c>
      <c r="C19" s="17"/>
      <c r="D19" s="17"/>
      <c r="E19" s="17">
        <v>425</v>
      </c>
      <c r="F19" s="17"/>
      <c r="G19" s="18">
        <f t="shared" si="0"/>
        <v>425</v>
      </c>
    </row>
    <row r="20" spans="1:7" ht="13.8" x14ac:dyDescent="0.25">
      <c r="A20" s="26">
        <v>14</v>
      </c>
      <c r="B20" s="28" t="s">
        <v>66</v>
      </c>
      <c r="C20" s="34"/>
      <c r="D20" s="34"/>
      <c r="E20" s="34"/>
      <c r="F20" s="17">
        <v>425</v>
      </c>
      <c r="G20" s="18">
        <f t="shared" si="0"/>
        <v>425</v>
      </c>
    </row>
    <row r="21" spans="1:7" ht="13.8" x14ac:dyDescent="0.25">
      <c r="A21" s="26">
        <v>16</v>
      </c>
      <c r="B21" s="28" t="s">
        <v>65</v>
      </c>
      <c r="C21" s="34"/>
      <c r="D21" s="17">
        <v>382</v>
      </c>
      <c r="E21" s="34"/>
      <c r="F21" s="34"/>
      <c r="G21" s="18">
        <f t="shared" si="0"/>
        <v>382</v>
      </c>
    </row>
    <row r="22" spans="1:7" ht="13.8" x14ac:dyDescent="0.25">
      <c r="A22" s="26">
        <v>17</v>
      </c>
      <c r="B22" s="28" t="s">
        <v>44</v>
      </c>
      <c r="C22" s="17">
        <v>127</v>
      </c>
      <c r="D22" s="34"/>
      <c r="E22" s="17">
        <v>170</v>
      </c>
      <c r="F22" s="34"/>
      <c r="G22" s="18">
        <f t="shared" si="0"/>
        <v>297</v>
      </c>
    </row>
    <row r="23" spans="1:7" ht="13.8" x14ac:dyDescent="0.25">
      <c r="A23" s="26">
        <v>18</v>
      </c>
      <c r="B23" s="28" t="s">
        <v>53</v>
      </c>
      <c r="C23" s="17"/>
      <c r="D23" s="17">
        <v>255</v>
      </c>
      <c r="E23" s="17"/>
      <c r="F23" s="17"/>
      <c r="G23" s="18">
        <f t="shared" si="0"/>
        <v>255</v>
      </c>
    </row>
    <row r="24" spans="1:7" ht="13.8" x14ac:dyDescent="0.25">
      <c r="A24" s="26">
        <v>18</v>
      </c>
      <c r="B24" s="28" t="s">
        <v>24</v>
      </c>
      <c r="C24" s="17"/>
      <c r="D24" s="17">
        <v>255</v>
      </c>
      <c r="E24" s="17"/>
      <c r="F24" s="17"/>
      <c r="G24" s="18">
        <f t="shared" si="0"/>
        <v>255</v>
      </c>
    </row>
    <row r="25" spans="1:7" ht="13.8" x14ac:dyDescent="0.25">
      <c r="A25" s="26">
        <v>18</v>
      </c>
      <c r="B25" s="28" t="s">
        <v>64</v>
      </c>
      <c r="C25" s="17"/>
      <c r="D25" s="17"/>
      <c r="E25" s="17">
        <v>255</v>
      </c>
      <c r="F25" s="17"/>
      <c r="G25" s="18">
        <f t="shared" si="0"/>
        <v>255</v>
      </c>
    </row>
    <row r="26" spans="1:7" ht="13.8" x14ac:dyDescent="0.25">
      <c r="A26" s="26">
        <v>18</v>
      </c>
      <c r="B26" s="28" t="s">
        <v>22</v>
      </c>
      <c r="C26" s="34"/>
      <c r="D26" s="34"/>
      <c r="E26" s="34"/>
      <c r="F26" s="17">
        <v>255</v>
      </c>
      <c r="G26" s="18">
        <f t="shared" si="0"/>
        <v>255</v>
      </c>
    </row>
    <row r="27" spans="1:7" ht="13.8" x14ac:dyDescent="0.25">
      <c r="A27" s="26">
        <v>22</v>
      </c>
      <c r="B27" s="28" t="s">
        <v>28</v>
      </c>
      <c r="C27" s="17">
        <v>212</v>
      </c>
      <c r="D27" s="17"/>
      <c r="E27" s="17"/>
      <c r="F27" s="17"/>
      <c r="G27" s="18">
        <f t="shared" si="0"/>
        <v>212</v>
      </c>
    </row>
    <row r="28" spans="1:7" ht="13.8" x14ac:dyDescent="0.25">
      <c r="A28" s="26">
        <v>23</v>
      </c>
      <c r="B28" s="28" t="s">
        <v>58</v>
      </c>
      <c r="C28" s="17"/>
      <c r="D28" s="17"/>
      <c r="E28" s="17">
        <v>170</v>
      </c>
      <c r="F28" s="17"/>
      <c r="G28" s="18">
        <f t="shared" si="0"/>
        <v>170</v>
      </c>
    </row>
    <row r="29" spans="1:7" ht="13.8" x14ac:dyDescent="0.25">
      <c r="A29" s="26">
        <v>23</v>
      </c>
      <c r="B29" s="28" t="s">
        <v>3</v>
      </c>
      <c r="C29" s="35"/>
      <c r="D29" s="16">
        <v>170</v>
      </c>
      <c r="E29" s="35"/>
      <c r="F29" s="35"/>
      <c r="G29" s="18">
        <f t="shared" si="0"/>
        <v>170</v>
      </c>
    </row>
    <row r="30" spans="1:7" ht="13.8" x14ac:dyDescent="0.25">
      <c r="A30" s="26">
        <v>25</v>
      </c>
      <c r="B30" s="28" t="s">
        <v>21</v>
      </c>
      <c r="C30" s="17">
        <v>127</v>
      </c>
      <c r="D30" s="17"/>
      <c r="E30" s="34"/>
      <c r="F30" s="34"/>
      <c r="G30" s="18">
        <f t="shared" si="0"/>
        <v>127</v>
      </c>
    </row>
    <row r="31" spans="1:7" ht="13.8" x14ac:dyDescent="0.25">
      <c r="A31" s="26">
        <v>25</v>
      </c>
      <c r="B31" s="28" t="s">
        <v>18</v>
      </c>
      <c r="C31" s="34"/>
      <c r="D31" s="17">
        <v>127</v>
      </c>
      <c r="E31" s="34"/>
      <c r="F31" s="34"/>
      <c r="G31" s="18">
        <f t="shared" si="0"/>
        <v>127</v>
      </c>
    </row>
  </sheetData>
  <mergeCells count="3">
    <mergeCell ref="G4:G5"/>
    <mergeCell ref="A4:A5"/>
    <mergeCell ref="B4:B5"/>
  </mergeCells>
  <pageMargins left="0" right="0" top="0.25" bottom="0.25" header="0.25" footer="0.2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J97"/>
  <sheetViews>
    <sheetView workbookViewId="0"/>
  </sheetViews>
  <sheetFormatPr defaultRowHeight="13.2" x14ac:dyDescent="0.25"/>
  <cols>
    <col min="1" max="1" width="7.5546875" customWidth="1"/>
    <col min="2" max="2" width="6.44140625" customWidth="1"/>
    <col min="3" max="4" width="8.33203125" customWidth="1"/>
    <col min="5" max="5" width="8.5546875" customWidth="1"/>
    <col min="6" max="6" width="8.33203125" customWidth="1"/>
    <col min="7" max="7" width="11.21875" customWidth="1"/>
    <col min="8" max="8" width="8.33203125" customWidth="1"/>
    <col min="9" max="9" width="11" customWidth="1"/>
    <col min="10" max="10" width="8" customWidth="1"/>
  </cols>
  <sheetData>
    <row r="2" spans="1:10" ht="18" x14ac:dyDescent="0.35">
      <c r="A2" s="7"/>
      <c r="B2" s="8" t="s">
        <v>107</v>
      </c>
      <c r="C2" s="8"/>
      <c r="D2" s="8"/>
      <c r="E2" s="8"/>
      <c r="F2" s="8"/>
      <c r="G2" s="8"/>
      <c r="H2" s="1"/>
      <c r="I2" s="2"/>
      <c r="J2" s="47"/>
    </row>
    <row r="3" spans="1:10" ht="13.8" customHeight="1" thickBot="1" x14ac:dyDescent="0.4">
      <c r="A3" s="3"/>
      <c r="B3" s="1"/>
      <c r="C3" s="1"/>
      <c r="D3" s="1"/>
      <c r="E3" s="1"/>
      <c r="F3" s="1"/>
      <c r="G3" s="1"/>
      <c r="H3" s="1"/>
      <c r="I3" s="2"/>
      <c r="J3" s="47"/>
    </row>
    <row r="4" spans="1:10" ht="29.25" customHeight="1" thickBot="1" x14ac:dyDescent="0.3">
      <c r="A4" s="22" t="s">
        <v>71</v>
      </c>
      <c r="B4" s="23" t="s">
        <v>0</v>
      </c>
      <c r="C4" s="23" t="s">
        <v>79</v>
      </c>
      <c r="D4" s="23" t="s">
        <v>78</v>
      </c>
      <c r="E4" s="23" t="s">
        <v>77</v>
      </c>
      <c r="F4" s="23" t="s">
        <v>74</v>
      </c>
      <c r="G4" s="23" t="s">
        <v>76</v>
      </c>
      <c r="H4" s="23" t="s">
        <v>75</v>
      </c>
      <c r="I4" s="23" t="s">
        <v>92</v>
      </c>
      <c r="J4" s="10" t="s">
        <v>1</v>
      </c>
    </row>
    <row r="5" spans="1:10" ht="15" x14ac:dyDescent="0.25">
      <c r="A5" s="48">
        <v>1</v>
      </c>
      <c r="B5" s="29" t="s">
        <v>47</v>
      </c>
      <c r="C5" s="12">
        <v>425</v>
      </c>
      <c r="D5" s="12">
        <v>1062</v>
      </c>
      <c r="E5" s="12">
        <v>680</v>
      </c>
      <c r="F5" s="12"/>
      <c r="G5" s="12"/>
      <c r="H5" s="12"/>
      <c r="I5" s="12"/>
      <c r="J5" s="99">
        <f t="shared" ref="J5:J13" si="0">SUM(C5:I5)</f>
        <v>2167</v>
      </c>
    </row>
    <row r="6" spans="1:10" ht="15" x14ac:dyDescent="0.25">
      <c r="A6" s="48">
        <v>1</v>
      </c>
      <c r="B6" s="29" t="s">
        <v>40</v>
      </c>
      <c r="C6" s="12"/>
      <c r="D6" s="12">
        <v>1232</v>
      </c>
      <c r="E6" s="12">
        <v>255</v>
      </c>
      <c r="F6" s="12"/>
      <c r="G6" s="12"/>
      <c r="H6" s="12"/>
      <c r="I6" s="12">
        <v>680</v>
      </c>
      <c r="J6" s="100">
        <f t="shared" si="0"/>
        <v>2167</v>
      </c>
    </row>
    <row r="7" spans="1:10" ht="15" x14ac:dyDescent="0.25">
      <c r="A7" s="48">
        <v>3</v>
      </c>
      <c r="B7" s="29" t="s">
        <v>21</v>
      </c>
      <c r="C7" s="12">
        <v>935</v>
      </c>
      <c r="D7" s="12"/>
      <c r="E7" s="12">
        <v>595</v>
      </c>
      <c r="F7" s="12"/>
      <c r="G7" s="12">
        <v>500</v>
      </c>
      <c r="H7" s="12"/>
      <c r="I7" s="12"/>
      <c r="J7" s="100">
        <f t="shared" si="0"/>
        <v>2030</v>
      </c>
    </row>
    <row r="8" spans="1:10" ht="15" x14ac:dyDescent="0.25">
      <c r="A8" s="48">
        <v>4</v>
      </c>
      <c r="B8" s="29" t="s">
        <v>111</v>
      </c>
      <c r="C8" s="12">
        <v>340</v>
      </c>
      <c r="D8" s="12"/>
      <c r="E8" s="12"/>
      <c r="F8" s="12"/>
      <c r="G8" s="12">
        <v>500</v>
      </c>
      <c r="H8" s="12"/>
      <c r="I8" s="12">
        <v>680</v>
      </c>
      <c r="J8" s="100">
        <f t="shared" si="0"/>
        <v>1520</v>
      </c>
    </row>
    <row r="9" spans="1:10" ht="15" x14ac:dyDescent="0.25">
      <c r="A9" s="48">
        <v>5</v>
      </c>
      <c r="B9" s="29" t="s">
        <v>119</v>
      </c>
      <c r="C9" s="12"/>
      <c r="D9" s="12"/>
      <c r="E9" s="12">
        <v>170</v>
      </c>
      <c r="F9" s="12"/>
      <c r="G9" s="12"/>
      <c r="H9" s="12"/>
      <c r="I9" s="12">
        <v>1190</v>
      </c>
      <c r="J9" s="100">
        <f t="shared" si="0"/>
        <v>1360</v>
      </c>
    </row>
    <row r="10" spans="1:10" ht="15" x14ac:dyDescent="0.25">
      <c r="A10" s="48">
        <v>6</v>
      </c>
      <c r="B10" s="29" t="s">
        <v>2</v>
      </c>
      <c r="C10" s="12">
        <v>170</v>
      </c>
      <c r="D10" s="12"/>
      <c r="E10" s="12">
        <v>765</v>
      </c>
      <c r="F10" s="12"/>
      <c r="G10" s="12"/>
      <c r="H10" s="12"/>
      <c r="I10" s="12">
        <v>340</v>
      </c>
      <c r="J10" s="100">
        <f t="shared" si="0"/>
        <v>1275</v>
      </c>
    </row>
    <row r="11" spans="1:10" ht="15" x14ac:dyDescent="0.25">
      <c r="A11" s="48">
        <v>7</v>
      </c>
      <c r="B11" s="29" t="s">
        <v>121</v>
      </c>
      <c r="C11" s="12"/>
      <c r="D11" s="12"/>
      <c r="E11" s="12"/>
      <c r="F11" s="12"/>
      <c r="G11" s="12"/>
      <c r="H11" s="12"/>
      <c r="I11" s="12">
        <v>850</v>
      </c>
      <c r="J11" s="100">
        <f t="shared" si="0"/>
        <v>850</v>
      </c>
    </row>
    <row r="12" spans="1:10" ht="15" x14ac:dyDescent="0.25">
      <c r="A12" s="48">
        <v>8</v>
      </c>
      <c r="B12" s="29" t="s">
        <v>33</v>
      </c>
      <c r="C12" s="12">
        <v>255</v>
      </c>
      <c r="D12" s="12"/>
      <c r="E12" s="12"/>
      <c r="F12" s="12"/>
      <c r="G12" s="12">
        <v>400</v>
      </c>
      <c r="H12" s="12"/>
      <c r="I12" s="12"/>
      <c r="J12" s="100">
        <f t="shared" si="0"/>
        <v>655</v>
      </c>
    </row>
    <row r="13" spans="1:10" ht="15" x14ac:dyDescent="0.25">
      <c r="A13" s="48">
        <v>9</v>
      </c>
      <c r="B13" s="29" t="s">
        <v>110</v>
      </c>
      <c r="C13" s="12">
        <v>340</v>
      </c>
      <c r="D13" s="12"/>
      <c r="E13" s="12"/>
      <c r="F13" s="12"/>
      <c r="G13" s="12">
        <v>300</v>
      </c>
      <c r="H13" s="12"/>
      <c r="I13" s="12"/>
      <c r="J13" s="100">
        <f t="shared" si="0"/>
        <v>640</v>
      </c>
    </row>
    <row r="14" spans="1:10" ht="15" x14ac:dyDescent="0.25">
      <c r="A14" s="48">
        <v>10</v>
      </c>
      <c r="B14" s="29" t="s">
        <v>8</v>
      </c>
      <c r="C14" s="12"/>
      <c r="D14" s="12">
        <v>680</v>
      </c>
      <c r="E14" s="12"/>
      <c r="F14" s="12"/>
      <c r="G14" s="12"/>
      <c r="H14" s="12"/>
      <c r="I14" s="12"/>
      <c r="J14" s="100">
        <f>SUM(C15:I15)</f>
        <v>595</v>
      </c>
    </row>
    <row r="15" spans="1:10" ht="15" x14ac:dyDescent="0.25">
      <c r="A15" s="48">
        <v>10</v>
      </c>
      <c r="B15" s="29" t="s">
        <v>22</v>
      </c>
      <c r="C15" s="12"/>
      <c r="D15" s="12">
        <v>595</v>
      </c>
      <c r="E15" s="12"/>
      <c r="F15" s="12"/>
      <c r="G15" s="12"/>
      <c r="H15" s="12"/>
      <c r="I15" s="12"/>
      <c r="J15" s="100">
        <f t="shared" ref="J15:J41" si="1">SUM(C15:I15)</f>
        <v>595</v>
      </c>
    </row>
    <row r="16" spans="1:10" ht="15" x14ac:dyDescent="0.25">
      <c r="A16" s="48">
        <v>10</v>
      </c>
      <c r="B16" s="29" t="s">
        <v>112</v>
      </c>
      <c r="C16" s="12">
        <v>255</v>
      </c>
      <c r="D16" s="12"/>
      <c r="E16" s="12">
        <v>340</v>
      </c>
      <c r="F16" s="12"/>
      <c r="G16" s="12"/>
      <c r="H16" s="12"/>
      <c r="I16" s="12"/>
      <c r="J16" s="100">
        <f t="shared" si="1"/>
        <v>595</v>
      </c>
    </row>
    <row r="17" spans="1:10" ht="15" x14ac:dyDescent="0.25">
      <c r="A17" s="48">
        <v>10</v>
      </c>
      <c r="B17" s="29" t="s">
        <v>3</v>
      </c>
      <c r="C17" s="12"/>
      <c r="D17" s="12"/>
      <c r="E17" s="12">
        <v>255</v>
      </c>
      <c r="F17" s="12"/>
      <c r="G17" s="12"/>
      <c r="H17" s="12"/>
      <c r="I17" s="12">
        <v>340</v>
      </c>
      <c r="J17" s="100">
        <f t="shared" si="1"/>
        <v>595</v>
      </c>
    </row>
    <row r="18" spans="1:10" ht="15" x14ac:dyDescent="0.25">
      <c r="A18" s="48">
        <v>14</v>
      </c>
      <c r="B18" s="29" t="s">
        <v>120</v>
      </c>
      <c r="C18" s="12"/>
      <c r="D18" s="12"/>
      <c r="E18" s="12"/>
      <c r="F18" s="12"/>
      <c r="G18" s="12">
        <v>300</v>
      </c>
      <c r="H18" s="12"/>
      <c r="I18" s="12">
        <v>255</v>
      </c>
      <c r="J18" s="100">
        <f t="shared" si="1"/>
        <v>555</v>
      </c>
    </row>
    <row r="19" spans="1:10" ht="15" x14ac:dyDescent="0.25">
      <c r="A19" s="48">
        <v>15</v>
      </c>
      <c r="B19" s="29" t="s">
        <v>27</v>
      </c>
      <c r="C19" s="12"/>
      <c r="D19" s="12"/>
      <c r="E19" s="12">
        <v>552</v>
      </c>
      <c r="F19" s="12"/>
      <c r="G19" s="12"/>
      <c r="H19" s="12"/>
      <c r="I19" s="12"/>
      <c r="J19" s="100">
        <f t="shared" si="1"/>
        <v>552</v>
      </c>
    </row>
    <row r="20" spans="1:10" ht="15" x14ac:dyDescent="0.25">
      <c r="A20" s="48">
        <v>16</v>
      </c>
      <c r="B20" s="29" t="s">
        <v>45</v>
      </c>
      <c r="C20" s="12"/>
      <c r="D20" s="12"/>
      <c r="E20" s="12">
        <v>510</v>
      </c>
      <c r="F20" s="12"/>
      <c r="G20" s="12"/>
      <c r="H20" s="12"/>
      <c r="I20" s="12"/>
      <c r="J20" s="100">
        <f t="shared" si="1"/>
        <v>510</v>
      </c>
    </row>
    <row r="21" spans="1:10" ht="15" x14ac:dyDescent="0.25">
      <c r="A21" s="48">
        <v>17</v>
      </c>
      <c r="B21" s="29" t="s">
        <v>41</v>
      </c>
      <c r="C21" s="12"/>
      <c r="D21" s="12">
        <v>467</v>
      </c>
      <c r="E21" s="12"/>
      <c r="F21" s="12"/>
      <c r="G21" s="12"/>
      <c r="H21" s="12"/>
      <c r="I21" s="12"/>
      <c r="J21" s="100">
        <f t="shared" si="1"/>
        <v>467</v>
      </c>
    </row>
    <row r="22" spans="1:10" ht="15" x14ac:dyDescent="0.25">
      <c r="A22" s="48">
        <v>18</v>
      </c>
      <c r="B22" s="29" t="s">
        <v>46</v>
      </c>
      <c r="C22" s="12"/>
      <c r="D22" s="12">
        <v>425</v>
      </c>
      <c r="E22" s="12"/>
      <c r="F22" s="12"/>
      <c r="G22" s="12"/>
      <c r="H22" s="12"/>
      <c r="I22" s="12"/>
      <c r="J22" s="100">
        <f t="shared" si="1"/>
        <v>425</v>
      </c>
    </row>
    <row r="23" spans="1:10" ht="15" x14ac:dyDescent="0.25">
      <c r="A23" s="48">
        <v>18</v>
      </c>
      <c r="B23" s="29" t="s">
        <v>118</v>
      </c>
      <c r="C23" s="12"/>
      <c r="D23" s="12"/>
      <c r="E23" s="12"/>
      <c r="F23" s="12"/>
      <c r="G23" s="12"/>
      <c r="H23" s="12"/>
      <c r="I23" s="12">
        <v>425</v>
      </c>
      <c r="J23" s="100">
        <f t="shared" si="1"/>
        <v>425</v>
      </c>
    </row>
    <row r="24" spans="1:10" ht="15" x14ac:dyDescent="0.25">
      <c r="A24" s="48">
        <v>18</v>
      </c>
      <c r="B24" s="29" t="s">
        <v>15</v>
      </c>
      <c r="C24" s="12"/>
      <c r="D24" s="12"/>
      <c r="E24" s="12"/>
      <c r="F24" s="12"/>
      <c r="G24" s="12"/>
      <c r="H24" s="12"/>
      <c r="I24" s="12">
        <v>425</v>
      </c>
      <c r="J24" s="100">
        <f t="shared" si="1"/>
        <v>425</v>
      </c>
    </row>
    <row r="25" spans="1:10" ht="15" x14ac:dyDescent="0.25">
      <c r="A25" s="48">
        <v>21</v>
      </c>
      <c r="B25" s="29" t="s">
        <v>53</v>
      </c>
      <c r="C25" s="12"/>
      <c r="D25" s="12"/>
      <c r="E25" s="12"/>
      <c r="F25" s="12"/>
      <c r="G25" s="12">
        <v>400</v>
      </c>
      <c r="H25" s="12"/>
      <c r="I25" s="12"/>
      <c r="J25" s="100">
        <f t="shared" si="1"/>
        <v>400</v>
      </c>
    </row>
    <row r="26" spans="1:10" ht="15" x14ac:dyDescent="0.25">
      <c r="A26" s="48">
        <v>22</v>
      </c>
      <c r="B26" s="29" t="s">
        <v>14</v>
      </c>
      <c r="C26" s="12">
        <v>255</v>
      </c>
      <c r="D26" s="12"/>
      <c r="E26" s="12">
        <v>127</v>
      </c>
      <c r="F26" s="12"/>
      <c r="G26" s="12"/>
      <c r="H26" s="12"/>
      <c r="I26" s="12"/>
      <c r="J26" s="100">
        <f t="shared" si="1"/>
        <v>382</v>
      </c>
    </row>
    <row r="27" spans="1:10" ht="15" x14ac:dyDescent="0.25">
      <c r="A27" s="48">
        <v>23</v>
      </c>
      <c r="B27" s="29" t="s">
        <v>26</v>
      </c>
      <c r="C27" s="12">
        <v>340</v>
      </c>
      <c r="D27" s="12"/>
      <c r="E27" s="12"/>
      <c r="F27" s="12"/>
      <c r="G27" s="12"/>
      <c r="H27" s="12"/>
      <c r="I27" s="12"/>
      <c r="J27" s="100">
        <f t="shared" si="1"/>
        <v>340</v>
      </c>
    </row>
    <row r="28" spans="1:10" ht="15" x14ac:dyDescent="0.25">
      <c r="A28" s="48">
        <v>23</v>
      </c>
      <c r="B28" s="29" t="s">
        <v>44</v>
      </c>
      <c r="C28" s="12"/>
      <c r="D28" s="12"/>
      <c r="E28" s="12"/>
      <c r="F28" s="12"/>
      <c r="G28" s="12"/>
      <c r="H28" s="12"/>
      <c r="I28" s="12">
        <v>340</v>
      </c>
      <c r="J28" s="100">
        <f t="shared" si="1"/>
        <v>340</v>
      </c>
    </row>
    <row r="29" spans="1:10" ht="15" x14ac:dyDescent="0.25">
      <c r="A29" s="48">
        <v>23</v>
      </c>
      <c r="B29" s="29" t="s">
        <v>13</v>
      </c>
      <c r="C29" s="12"/>
      <c r="D29" s="12"/>
      <c r="E29" s="12">
        <v>340</v>
      </c>
      <c r="F29" s="12"/>
      <c r="G29" s="12"/>
      <c r="H29" s="12"/>
      <c r="I29" s="12"/>
      <c r="J29" s="100">
        <f t="shared" si="1"/>
        <v>340</v>
      </c>
    </row>
    <row r="30" spans="1:10" ht="15" x14ac:dyDescent="0.25">
      <c r="A30" s="48">
        <v>23</v>
      </c>
      <c r="B30" s="29" t="s">
        <v>211</v>
      </c>
      <c r="C30" s="12"/>
      <c r="D30" s="12"/>
      <c r="E30" s="12"/>
      <c r="F30" s="12"/>
      <c r="G30" s="12"/>
      <c r="H30" s="12"/>
      <c r="I30" s="12">
        <v>340</v>
      </c>
      <c r="J30" s="100">
        <f t="shared" si="1"/>
        <v>340</v>
      </c>
    </row>
    <row r="31" spans="1:10" ht="15" x14ac:dyDescent="0.25">
      <c r="A31" s="48">
        <v>27</v>
      </c>
      <c r="B31" s="29" t="s">
        <v>57</v>
      </c>
      <c r="C31" s="12"/>
      <c r="D31" s="12">
        <v>297</v>
      </c>
      <c r="E31" s="12"/>
      <c r="F31" s="12"/>
      <c r="G31" s="12"/>
      <c r="H31" s="12"/>
      <c r="I31" s="12"/>
      <c r="J31" s="100">
        <f t="shared" si="1"/>
        <v>297</v>
      </c>
    </row>
    <row r="32" spans="1:10" ht="15" x14ac:dyDescent="0.25">
      <c r="A32" s="48">
        <v>27</v>
      </c>
      <c r="B32" s="29" t="s">
        <v>20</v>
      </c>
      <c r="C32" s="12"/>
      <c r="D32" s="12"/>
      <c r="E32" s="12">
        <v>297</v>
      </c>
      <c r="F32" s="12"/>
      <c r="G32" s="12"/>
      <c r="H32" s="12"/>
      <c r="I32" s="12"/>
      <c r="J32" s="100">
        <f t="shared" si="1"/>
        <v>297</v>
      </c>
    </row>
    <row r="33" spans="1:10" ht="15" x14ac:dyDescent="0.25">
      <c r="A33" s="48">
        <v>29</v>
      </c>
      <c r="B33" s="29" t="s">
        <v>113</v>
      </c>
      <c r="C33" s="12">
        <v>255</v>
      </c>
      <c r="D33" s="12"/>
      <c r="E33" s="12"/>
      <c r="F33" s="12"/>
      <c r="G33" s="12"/>
      <c r="H33" s="12"/>
      <c r="I33" s="12"/>
      <c r="J33" s="100">
        <f t="shared" si="1"/>
        <v>255</v>
      </c>
    </row>
    <row r="34" spans="1:10" ht="15" x14ac:dyDescent="0.25">
      <c r="A34" s="48">
        <v>29</v>
      </c>
      <c r="B34" s="29" t="s">
        <v>125</v>
      </c>
      <c r="C34" s="12"/>
      <c r="D34" s="12"/>
      <c r="E34" s="12">
        <v>255</v>
      </c>
      <c r="F34" s="12"/>
      <c r="G34" s="12"/>
      <c r="H34" s="12"/>
      <c r="I34" s="12"/>
      <c r="J34" s="100">
        <f t="shared" si="1"/>
        <v>255</v>
      </c>
    </row>
    <row r="35" spans="1:10" ht="15" x14ac:dyDescent="0.25">
      <c r="A35" s="48">
        <v>29</v>
      </c>
      <c r="B35" s="29" t="s">
        <v>59</v>
      </c>
      <c r="C35" s="12"/>
      <c r="D35" s="12"/>
      <c r="E35" s="12"/>
      <c r="F35" s="12"/>
      <c r="G35" s="12"/>
      <c r="H35" s="12"/>
      <c r="I35" s="12">
        <v>255</v>
      </c>
      <c r="J35" s="100">
        <f t="shared" si="1"/>
        <v>255</v>
      </c>
    </row>
    <row r="36" spans="1:10" ht="15" x14ac:dyDescent="0.25">
      <c r="A36" s="48">
        <v>32</v>
      </c>
      <c r="B36" s="29" t="s">
        <v>42</v>
      </c>
      <c r="C36" s="12"/>
      <c r="D36" s="12">
        <v>212</v>
      </c>
      <c r="E36" s="12"/>
      <c r="F36" s="12"/>
      <c r="G36" s="12"/>
      <c r="H36" s="12"/>
      <c r="I36" s="12"/>
      <c r="J36" s="100">
        <f t="shared" si="1"/>
        <v>212</v>
      </c>
    </row>
    <row r="37" spans="1:10" ht="15" x14ac:dyDescent="0.25">
      <c r="A37" s="48">
        <v>33</v>
      </c>
      <c r="B37" s="29" t="s">
        <v>126</v>
      </c>
      <c r="C37" s="12"/>
      <c r="D37" s="12"/>
      <c r="E37" s="12">
        <v>170</v>
      </c>
      <c r="F37" s="12"/>
      <c r="G37" s="12"/>
      <c r="H37" s="12"/>
      <c r="I37" s="12"/>
      <c r="J37" s="100">
        <f t="shared" si="1"/>
        <v>170</v>
      </c>
    </row>
    <row r="38" spans="1:10" ht="15" x14ac:dyDescent="0.25">
      <c r="A38" s="48">
        <v>34</v>
      </c>
      <c r="B38" s="29" t="s">
        <v>28</v>
      </c>
      <c r="C38" s="12"/>
      <c r="D38" s="12">
        <v>127</v>
      </c>
      <c r="E38" s="12"/>
      <c r="F38" s="12"/>
      <c r="G38" s="12"/>
      <c r="H38" s="12"/>
      <c r="I38" s="12"/>
      <c r="J38" s="100">
        <f t="shared" si="1"/>
        <v>127</v>
      </c>
    </row>
    <row r="39" spans="1:10" ht="15" x14ac:dyDescent="0.25">
      <c r="A39" s="48">
        <v>34</v>
      </c>
      <c r="B39" s="29" t="s">
        <v>127</v>
      </c>
      <c r="C39" s="12"/>
      <c r="D39" s="12"/>
      <c r="E39" s="12">
        <v>127</v>
      </c>
      <c r="F39" s="12"/>
      <c r="G39" s="12"/>
      <c r="H39" s="12"/>
      <c r="I39" s="12"/>
      <c r="J39" s="100">
        <f t="shared" si="1"/>
        <v>127</v>
      </c>
    </row>
    <row r="40" spans="1:10" ht="15" x14ac:dyDescent="0.25">
      <c r="A40" s="48">
        <v>37</v>
      </c>
      <c r="B40" s="29" t="s">
        <v>59</v>
      </c>
      <c r="C40" s="12"/>
      <c r="D40" s="12">
        <v>85</v>
      </c>
      <c r="E40" s="12"/>
      <c r="F40" s="12"/>
      <c r="G40" s="12"/>
      <c r="H40" s="12"/>
      <c r="I40" s="12"/>
      <c r="J40" s="100">
        <f t="shared" si="1"/>
        <v>85</v>
      </c>
    </row>
    <row r="41" spans="1:10" ht="15" x14ac:dyDescent="0.25">
      <c r="A41" s="48">
        <v>38</v>
      </c>
      <c r="B41" s="29" t="s">
        <v>52</v>
      </c>
      <c r="C41" s="12"/>
      <c r="D41" s="12">
        <v>42</v>
      </c>
      <c r="E41" s="12"/>
      <c r="F41" s="12"/>
      <c r="G41" s="12"/>
      <c r="H41" s="12"/>
      <c r="I41" s="12"/>
      <c r="J41" s="100">
        <f t="shared" si="1"/>
        <v>42</v>
      </c>
    </row>
    <row r="42" spans="1:10" ht="15" x14ac:dyDescent="0.25">
      <c r="A42" s="48"/>
      <c r="B42" s="29"/>
      <c r="C42" s="12"/>
      <c r="D42" s="12"/>
      <c r="E42" s="12"/>
      <c r="F42" s="12"/>
      <c r="G42" s="12"/>
      <c r="H42" s="12"/>
      <c r="I42" s="12"/>
      <c r="J42" s="100"/>
    </row>
    <row r="43" spans="1:10" ht="15" x14ac:dyDescent="0.25">
      <c r="A43" s="48"/>
      <c r="B43" s="29"/>
      <c r="C43" s="12"/>
      <c r="D43" s="12"/>
      <c r="E43" s="12"/>
      <c r="F43" s="12"/>
      <c r="G43" s="12"/>
      <c r="H43" s="12"/>
      <c r="I43" s="12"/>
      <c r="J43" s="100"/>
    </row>
    <row r="44" spans="1:10" ht="15" x14ac:dyDescent="0.25">
      <c r="A44" s="48"/>
      <c r="B44" s="29"/>
      <c r="C44" s="12"/>
      <c r="D44" s="12"/>
      <c r="E44" s="12"/>
      <c r="F44" s="12"/>
      <c r="G44" s="12"/>
      <c r="H44" s="12"/>
      <c r="I44" s="12"/>
      <c r="J44" s="100"/>
    </row>
    <row r="45" spans="1:10" ht="15" x14ac:dyDescent="0.25">
      <c r="A45" s="48"/>
      <c r="B45" s="29"/>
      <c r="C45" s="12"/>
      <c r="D45" s="12"/>
      <c r="E45" s="12"/>
      <c r="F45" s="12"/>
      <c r="G45" s="12"/>
      <c r="H45" s="12"/>
      <c r="I45" s="12"/>
      <c r="J45" s="100"/>
    </row>
    <row r="46" spans="1:10" ht="15.6" x14ac:dyDescent="0.3">
      <c r="A46" s="48"/>
      <c r="B46" s="40"/>
      <c r="C46" s="12"/>
      <c r="D46" s="12"/>
      <c r="E46" s="12"/>
      <c r="F46" s="12"/>
      <c r="G46" s="12"/>
      <c r="H46" s="12"/>
      <c r="I46" s="12"/>
      <c r="J46" s="100"/>
    </row>
    <row r="47" spans="1:10" ht="15.6" x14ac:dyDescent="0.3">
      <c r="A47" s="48"/>
      <c r="B47" s="40"/>
      <c r="C47" s="12"/>
      <c r="D47" s="12"/>
      <c r="E47" s="12"/>
      <c r="F47" s="12"/>
      <c r="G47" s="12"/>
      <c r="H47" s="12"/>
      <c r="I47" s="12"/>
      <c r="J47" s="100"/>
    </row>
    <row r="48" spans="1:10" ht="15.6" x14ac:dyDescent="0.3">
      <c r="A48" s="48"/>
      <c r="B48" s="40"/>
      <c r="C48" s="12"/>
      <c r="D48" s="12"/>
      <c r="E48" s="12"/>
      <c r="F48" s="12"/>
      <c r="G48" s="12"/>
      <c r="H48" s="12"/>
      <c r="I48" s="12"/>
      <c r="J48" s="100"/>
    </row>
    <row r="49" spans="1:10" ht="15" x14ac:dyDescent="0.25">
      <c r="A49" s="48"/>
      <c r="B49" s="39"/>
      <c r="C49" s="44"/>
      <c r="D49" s="44"/>
      <c r="E49" s="44"/>
      <c r="F49" s="44"/>
      <c r="G49" s="44"/>
      <c r="H49" s="44"/>
      <c r="I49" s="44"/>
      <c r="J49" s="100"/>
    </row>
    <row r="50" spans="1:10" ht="15.6" x14ac:dyDescent="0.3">
      <c r="A50" s="48"/>
      <c r="B50" s="40"/>
      <c r="C50" s="5"/>
      <c r="D50" s="5"/>
      <c r="E50" s="5"/>
      <c r="F50" s="5"/>
      <c r="G50" s="5"/>
      <c r="H50" s="5"/>
      <c r="I50" s="5"/>
      <c r="J50" s="100"/>
    </row>
    <row r="51" spans="1:10" ht="15.6" x14ac:dyDescent="0.3">
      <c r="A51" s="48"/>
      <c r="B51" s="40"/>
      <c r="C51" s="5"/>
      <c r="D51" s="5"/>
      <c r="E51" s="5"/>
      <c r="F51" s="5"/>
      <c r="G51" s="5"/>
      <c r="H51" s="5"/>
      <c r="I51" s="5"/>
      <c r="J51" s="100"/>
    </row>
    <row r="52" spans="1:10" ht="15" x14ac:dyDescent="0.25">
      <c r="A52" s="48"/>
      <c r="B52" s="39"/>
      <c r="C52" s="44"/>
      <c r="D52" s="44"/>
      <c r="E52" s="44"/>
      <c r="F52" s="44"/>
      <c r="G52" s="44"/>
      <c r="H52" s="44"/>
      <c r="I52" s="44"/>
      <c r="J52" s="100"/>
    </row>
    <row r="53" spans="1:10" ht="15.6" x14ac:dyDescent="0.3">
      <c r="A53" s="48"/>
      <c r="B53" s="40"/>
      <c r="C53" s="5"/>
      <c r="D53" s="5"/>
      <c r="E53" s="5"/>
      <c r="F53" s="5"/>
      <c r="G53" s="5"/>
      <c r="H53" s="5"/>
      <c r="I53" s="5"/>
      <c r="J53" s="100"/>
    </row>
    <row r="54" spans="1:10" ht="15.6" x14ac:dyDescent="0.3">
      <c r="A54" s="48"/>
      <c r="B54" s="40"/>
      <c r="C54" s="5"/>
      <c r="D54" s="5"/>
      <c r="E54" s="5"/>
      <c r="F54" s="5"/>
      <c r="G54" s="5"/>
      <c r="H54" s="5"/>
      <c r="I54" s="5"/>
      <c r="J54" s="100"/>
    </row>
    <row r="55" spans="1:10" ht="15.6" x14ac:dyDescent="0.3">
      <c r="A55" s="48"/>
      <c r="B55" s="40"/>
      <c r="C55" s="5"/>
      <c r="D55" s="5"/>
      <c r="E55" s="5"/>
      <c r="F55" s="5"/>
      <c r="G55" s="5"/>
      <c r="H55" s="5"/>
      <c r="I55" s="5"/>
      <c r="J55" s="100"/>
    </row>
    <row r="56" spans="1:10" ht="15.6" x14ac:dyDescent="0.3">
      <c r="A56" s="48"/>
      <c r="B56" s="40"/>
      <c r="C56" s="5"/>
      <c r="D56" s="5"/>
      <c r="E56" s="5"/>
      <c r="F56" s="5"/>
      <c r="G56" s="5"/>
      <c r="H56" s="5"/>
      <c r="I56" s="5"/>
      <c r="J56" s="100"/>
    </row>
    <row r="57" spans="1:10" ht="15.6" x14ac:dyDescent="0.3">
      <c r="A57" s="48"/>
      <c r="B57" s="40"/>
      <c r="C57" s="5"/>
      <c r="D57" s="5"/>
      <c r="E57" s="5"/>
      <c r="F57" s="5"/>
      <c r="G57" s="5"/>
      <c r="H57" s="5"/>
      <c r="I57" s="5"/>
      <c r="J57" s="100"/>
    </row>
    <row r="58" spans="1:10" ht="15.6" x14ac:dyDescent="0.3">
      <c r="A58" s="48"/>
      <c r="B58" s="40"/>
      <c r="C58" s="5"/>
      <c r="D58" s="5"/>
      <c r="E58" s="5"/>
      <c r="F58" s="5"/>
      <c r="G58" s="5"/>
      <c r="H58" s="5"/>
      <c r="I58" s="5"/>
      <c r="J58" s="100"/>
    </row>
    <row r="59" spans="1:10" ht="15.6" x14ac:dyDescent="0.3">
      <c r="A59" s="48"/>
      <c r="B59" s="40"/>
      <c r="C59" s="5"/>
      <c r="D59" s="5"/>
      <c r="E59" s="5"/>
      <c r="F59" s="5"/>
      <c r="G59" s="5"/>
      <c r="H59" s="5"/>
      <c r="I59" s="5"/>
      <c r="J59" s="100"/>
    </row>
    <row r="60" spans="1:10" ht="15.6" x14ac:dyDescent="0.3">
      <c r="A60" s="48"/>
      <c r="B60" s="40"/>
      <c r="C60" s="5"/>
      <c r="D60" s="5"/>
      <c r="E60" s="5"/>
      <c r="F60" s="5"/>
      <c r="G60" s="5"/>
      <c r="H60" s="5"/>
      <c r="I60" s="5"/>
      <c r="J60" s="100"/>
    </row>
    <row r="61" spans="1:10" ht="15.6" x14ac:dyDescent="0.3">
      <c r="A61" s="48"/>
      <c r="B61" s="40"/>
      <c r="C61" s="5"/>
      <c r="D61" s="5"/>
      <c r="E61" s="5"/>
      <c r="F61" s="5"/>
      <c r="G61" s="5"/>
      <c r="H61" s="5"/>
      <c r="I61" s="5"/>
      <c r="J61" s="100"/>
    </row>
    <row r="62" spans="1:10" ht="15.6" x14ac:dyDescent="0.3">
      <c r="A62" s="48"/>
      <c r="B62" s="40"/>
      <c r="C62" s="4"/>
      <c r="D62" s="4"/>
      <c r="E62" s="4"/>
      <c r="F62" s="4"/>
      <c r="G62" s="4"/>
      <c r="H62" s="4"/>
      <c r="I62" s="5"/>
      <c r="J62" s="100"/>
    </row>
    <row r="63" spans="1:10" x14ac:dyDescent="0.25">
      <c r="J63" s="6"/>
    </row>
    <row r="64" spans="1:10" x14ac:dyDescent="0.25">
      <c r="J64" s="6"/>
    </row>
    <row r="65" spans="10:10" x14ac:dyDescent="0.25">
      <c r="J65" s="6"/>
    </row>
    <row r="66" spans="10:10" x14ac:dyDescent="0.25">
      <c r="J66" s="6"/>
    </row>
    <row r="67" spans="10:10" x14ac:dyDescent="0.25">
      <c r="J67" s="6"/>
    </row>
    <row r="68" spans="10:10" x14ac:dyDescent="0.25">
      <c r="J68" s="6"/>
    </row>
    <row r="69" spans="10:10" x14ac:dyDescent="0.25">
      <c r="J69" s="6"/>
    </row>
    <row r="70" spans="10:10" x14ac:dyDescent="0.25">
      <c r="J70" s="6"/>
    </row>
    <row r="71" spans="10:10" x14ac:dyDescent="0.25">
      <c r="J71" s="6"/>
    </row>
    <row r="72" spans="10:10" x14ac:dyDescent="0.25">
      <c r="J72" s="6"/>
    </row>
    <row r="73" spans="10:10" x14ac:dyDescent="0.25">
      <c r="J73" s="6"/>
    </row>
    <row r="74" spans="10:10" x14ac:dyDescent="0.25">
      <c r="J74" s="6"/>
    </row>
    <row r="75" spans="10:10" x14ac:dyDescent="0.25">
      <c r="J75" s="6"/>
    </row>
    <row r="76" spans="10:10" x14ac:dyDescent="0.25">
      <c r="J76" s="6"/>
    </row>
    <row r="77" spans="10:10" x14ac:dyDescent="0.25">
      <c r="J77" s="6"/>
    </row>
    <row r="78" spans="10:10" x14ac:dyDescent="0.25">
      <c r="J78" s="6"/>
    </row>
    <row r="79" spans="10:10" x14ac:dyDescent="0.25">
      <c r="J79" s="6"/>
    </row>
    <row r="80" spans="10:10" x14ac:dyDescent="0.25">
      <c r="J80" s="6"/>
    </row>
    <row r="81" spans="10:10" x14ac:dyDescent="0.25">
      <c r="J81" s="6"/>
    </row>
    <row r="82" spans="10:10" x14ac:dyDescent="0.25">
      <c r="J82" s="6"/>
    </row>
    <row r="83" spans="10:10" x14ac:dyDescent="0.25">
      <c r="J83" s="6"/>
    </row>
    <row r="84" spans="10:10" x14ac:dyDescent="0.25">
      <c r="J84" s="6"/>
    </row>
    <row r="85" spans="10:10" x14ac:dyDescent="0.25">
      <c r="J85" s="6"/>
    </row>
    <row r="86" spans="10:10" x14ac:dyDescent="0.25">
      <c r="J86" s="6"/>
    </row>
    <row r="87" spans="10:10" x14ac:dyDescent="0.25">
      <c r="J87" s="6"/>
    </row>
    <row r="88" spans="10:10" x14ac:dyDescent="0.25">
      <c r="J88" s="6"/>
    </row>
    <row r="89" spans="10:10" x14ac:dyDescent="0.25">
      <c r="J89" s="6"/>
    </row>
    <row r="90" spans="10:10" x14ac:dyDescent="0.25">
      <c r="J90" s="6"/>
    </row>
    <row r="91" spans="10:10" x14ac:dyDescent="0.25">
      <c r="J91" s="6"/>
    </row>
    <row r="92" spans="10:10" x14ac:dyDescent="0.25">
      <c r="J92" s="6"/>
    </row>
    <row r="93" spans="10:10" x14ac:dyDescent="0.25">
      <c r="J93" s="6"/>
    </row>
    <row r="94" spans="10:10" x14ac:dyDescent="0.25">
      <c r="J94" s="6"/>
    </row>
    <row r="95" spans="10:10" x14ac:dyDescent="0.25">
      <c r="J95" s="6"/>
    </row>
    <row r="96" spans="10:10" x14ac:dyDescent="0.25">
      <c r="J96" s="6"/>
    </row>
    <row r="97" spans="10:10" x14ac:dyDescent="0.25">
      <c r="J97" s="6"/>
    </row>
  </sheetData>
  <sortState ref="A5:J41">
    <sortCondition descending="1" ref="J5:J41"/>
  </sortState>
  <pageMargins left="0" right="0" top="0.23622047244094491" bottom="0.23622047244094491" header="0.23622047244094491" footer="0.23622047244094491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BF50E7-10D1-4754-988B-9801005D8015}">
  <dimension ref="A1:H60"/>
  <sheetViews>
    <sheetView workbookViewId="0"/>
  </sheetViews>
  <sheetFormatPr defaultRowHeight="13.2" x14ac:dyDescent="0.25"/>
  <cols>
    <col min="1" max="1" width="7.5546875" customWidth="1"/>
    <col min="2" max="2" width="6.44140625" customWidth="1"/>
    <col min="3" max="7" width="8.33203125" customWidth="1"/>
    <col min="8" max="8" width="8" customWidth="1"/>
  </cols>
  <sheetData>
    <row r="1" spans="1:8" x14ac:dyDescent="0.25">
      <c r="A1" s="6"/>
      <c r="B1" s="6"/>
      <c r="C1" s="6"/>
      <c r="D1" s="6"/>
      <c r="E1" s="6"/>
      <c r="F1" s="6"/>
      <c r="G1" s="6"/>
      <c r="H1" s="6"/>
    </row>
    <row r="2" spans="1:8" ht="17.399999999999999" x14ac:dyDescent="0.3">
      <c r="A2" s="7"/>
      <c r="B2" s="8" t="s">
        <v>108</v>
      </c>
      <c r="C2" s="9"/>
      <c r="D2" s="9"/>
      <c r="E2" s="9"/>
      <c r="F2" s="9"/>
      <c r="G2" s="9"/>
      <c r="H2" s="7"/>
    </row>
    <row r="3" spans="1:8" ht="13.8" customHeight="1" thickBot="1" x14ac:dyDescent="0.35">
      <c r="A3" s="7"/>
      <c r="B3" s="8"/>
      <c r="C3" s="9"/>
      <c r="D3" s="9"/>
      <c r="E3" s="9"/>
      <c r="F3" s="9"/>
      <c r="G3" s="9"/>
      <c r="H3" s="7"/>
    </row>
    <row r="4" spans="1:8" ht="29.25" customHeight="1" thickBot="1" x14ac:dyDescent="0.3">
      <c r="A4" s="22" t="s">
        <v>71</v>
      </c>
      <c r="B4" s="23" t="s">
        <v>0</v>
      </c>
      <c r="C4" s="23" t="s">
        <v>48</v>
      </c>
      <c r="D4" s="23" t="s">
        <v>81</v>
      </c>
      <c r="E4" s="23" t="s">
        <v>49</v>
      </c>
      <c r="F4" s="23" t="s">
        <v>63</v>
      </c>
      <c r="G4" s="23" t="s">
        <v>105</v>
      </c>
      <c r="H4" s="10" t="s">
        <v>1</v>
      </c>
    </row>
    <row r="5" spans="1:8" ht="13.8" x14ac:dyDescent="0.25">
      <c r="A5" s="24">
        <v>1</v>
      </c>
      <c r="B5" s="68" t="s">
        <v>47</v>
      </c>
      <c r="C5" s="11"/>
      <c r="D5" s="21">
        <v>3720</v>
      </c>
      <c r="E5" s="14"/>
      <c r="F5" s="14"/>
      <c r="G5" s="14"/>
      <c r="H5" s="15">
        <f t="shared" ref="H5:H48" si="0">SUM(C5:G5)</f>
        <v>3720</v>
      </c>
    </row>
    <row r="6" spans="1:8" ht="13.8" x14ac:dyDescent="0.25">
      <c r="A6" s="26">
        <v>2</v>
      </c>
      <c r="B6" s="29" t="s">
        <v>4</v>
      </c>
      <c r="C6" s="12"/>
      <c r="D6" s="16">
        <v>2648</v>
      </c>
      <c r="E6" s="17"/>
      <c r="F6" s="17"/>
      <c r="G6" s="17"/>
      <c r="H6" s="18">
        <f t="shared" si="0"/>
        <v>2648</v>
      </c>
    </row>
    <row r="7" spans="1:8" ht="13.8" x14ac:dyDescent="0.25">
      <c r="A7" s="26">
        <v>3</v>
      </c>
      <c r="B7" s="27" t="s">
        <v>15</v>
      </c>
      <c r="C7" s="12"/>
      <c r="D7" s="16">
        <v>1992</v>
      </c>
      <c r="E7" s="17"/>
      <c r="F7" s="17"/>
      <c r="G7" s="17"/>
      <c r="H7" s="18">
        <f t="shared" si="0"/>
        <v>1992</v>
      </c>
    </row>
    <row r="8" spans="1:8" ht="13.8" x14ac:dyDescent="0.25">
      <c r="A8" s="26">
        <v>4</v>
      </c>
      <c r="B8" s="27" t="s">
        <v>41</v>
      </c>
      <c r="C8" s="12"/>
      <c r="D8" s="16">
        <v>896</v>
      </c>
      <c r="E8" s="17"/>
      <c r="F8" s="17"/>
      <c r="G8" s="17"/>
      <c r="H8" s="18">
        <f t="shared" si="0"/>
        <v>896</v>
      </c>
    </row>
    <row r="9" spans="1:8" ht="13.8" x14ac:dyDescent="0.25">
      <c r="A9" s="26">
        <v>5</v>
      </c>
      <c r="B9" s="27" t="s">
        <v>30</v>
      </c>
      <c r="C9" s="12"/>
      <c r="D9" s="16">
        <v>584</v>
      </c>
      <c r="E9" s="17"/>
      <c r="F9" s="17"/>
      <c r="G9" s="17"/>
      <c r="H9" s="18">
        <f t="shared" si="0"/>
        <v>584</v>
      </c>
    </row>
    <row r="10" spans="1:8" ht="13.8" x14ac:dyDescent="0.25">
      <c r="A10" s="26">
        <v>5</v>
      </c>
      <c r="B10" s="29" t="s">
        <v>31</v>
      </c>
      <c r="C10" s="12"/>
      <c r="D10" s="16">
        <v>584</v>
      </c>
      <c r="E10" s="17"/>
      <c r="F10" s="17"/>
      <c r="G10" s="17"/>
      <c r="H10" s="18">
        <f t="shared" si="0"/>
        <v>584</v>
      </c>
    </row>
    <row r="11" spans="1:8" ht="13.8" x14ac:dyDescent="0.25">
      <c r="A11" s="26">
        <v>7</v>
      </c>
      <c r="B11" s="27" t="s">
        <v>11</v>
      </c>
      <c r="C11" s="12"/>
      <c r="D11" s="16">
        <v>544</v>
      </c>
      <c r="E11" s="17"/>
      <c r="F11" s="17"/>
      <c r="G11" s="17"/>
      <c r="H11" s="18">
        <f t="shared" si="0"/>
        <v>544</v>
      </c>
    </row>
    <row r="12" spans="1:8" ht="13.8" x14ac:dyDescent="0.25">
      <c r="A12" s="26">
        <v>8</v>
      </c>
      <c r="B12" s="28" t="s">
        <v>2</v>
      </c>
      <c r="C12" s="16"/>
      <c r="D12" s="16">
        <v>536</v>
      </c>
      <c r="E12" s="17"/>
      <c r="F12" s="17"/>
      <c r="G12" s="17"/>
      <c r="H12" s="18">
        <f t="shared" si="0"/>
        <v>536</v>
      </c>
    </row>
    <row r="13" spans="1:8" ht="13.8" x14ac:dyDescent="0.25">
      <c r="A13" s="26">
        <v>9</v>
      </c>
      <c r="B13" s="30" t="s">
        <v>27</v>
      </c>
      <c r="C13" s="12"/>
      <c r="D13" s="16">
        <v>520</v>
      </c>
      <c r="E13" s="17"/>
      <c r="F13" s="17"/>
      <c r="G13" s="17"/>
      <c r="H13" s="18">
        <f t="shared" si="0"/>
        <v>520</v>
      </c>
    </row>
    <row r="14" spans="1:8" ht="13.8" x14ac:dyDescent="0.25">
      <c r="A14" s="26">
        <v>10</v>
      </c>
      <c r="B14" s="27" t="s">
        <v>6</v>
      </c>
      <c r="C14" s="12"/>
      <c r="D14" s="16">
        <v>424</v>
      </c>
      <c r="E14" s="17"/>
      <c r="F14" s="17"/>
      <c r="G14" s="17"/>
      <c r="H14" s="18">
        <f t="shared" si="0"/>
        <v>424</v>
      </c>
    </row>
    <row r="15" spans="1:8" ht="13.8" x14ac:dyDescent="0.25">
      <c r="A15" s="26">
        <v>11</v>
      </c>
      <c r="B15" s="27" t="s">
        <v>44</v>
      </c>
      <c r="C15" s="12"/>
      <c r="D15" s="16">
        <v>368</v>
      </c>
      <c r="E15" s="17"/>
      <c r="F15" s="17"/>
      <c r="G15" s="17"/>
      <c r="H15" s="18">
        <f t="shared" si="0"/>
        <v>368</v>
      </c>
    </row>
    <row r="16" spans="1:8" ht="13.8" x14ac:dyDescent="0.25">
      <c r="A16" s="26">
        <v>12</v>
      </c>
      <c r="B16" s="28" t="s">
        <v>32</v>
      </c>
      <c r="C16" s="16"/>
      <c r="D16" s="16">
        <v>352</v>
      </c>
      <c r="E16" s="17"/>
      <c r="F16" s="17"/>
      <c r="G16" s="17"/>
      <c r="H16" s="18">
        <f t="shared" si="0"/>
        <v>352</v>
      </c>
    </row>
    <row r="17" spans="1:8" ht="13.8" x14ac:dyDescent="0.25">
      <c r="A17" s="26">
        <v>13</v>
      </c>
      <c r="B17" s="27" t="s">
        <v>55</v>
      </c>
      <c r="C17" s="12"/>
      <c r="D17" s="16">
        <v>344</v>
      </c>
      <c r="E17" s="17"/>
      <c r="F17" s="17"/>
      <c r="G17" s="17"/>
      <c r="H17" s="18">
        <f t="shared" si="0"/>
        <v>344</v>
      </c>
    </row>
    <row r="18" spans="1:8" ht="13.8" x14ac:dyDescent="0.25">
      <c r="A18" s="26">
        <v>14</v>
      </c>
      <c r="B18" s="29" t="s">
        <v>3</v>
      </c>
      <c r="C18" s="12"/>
      <c r="D18" s="16">
        <v>304</v>
      </c>
      <c r="E18" s="17"/>
      <c r="F18" s="17"/>
      <c r="G18" s="17"/>
      <c r="H18" s="18">
        <f t="shared" si="0"/>
        <v>304</v>
      </c>
    </row>
    <row r="19" spans="1:8" ht="13.8" x14ac:dyDescent="0.25">
      <c r="A19" s="26">
        <v>15</v>
      </c>
      <c r="B19" s="31" t="s">
        <v>17</v>
      </c>
      <c r="C19" s="13"/>
      <c r="D19" s="16">
        <v>296</v>
      </c>
      <c r="E19" s="17"/>
      <c r="F19" s="17"/>
      <c r="G19" s="17"/>
      <c r="H19" s="18">
        <f t="shared" si="0"/>
        <v>296</v>
      </c>
    </row>
    <row r="20" spans="1:8" ht="13.8" x14ac:dyDescent="0.25">
      <c r="A20" s="26">
        <v>16</v>
      </c>
      <c r="B20" s="29" t="s">
        <v>14</v>
      </c>
      <c r="C20" s="12"/>
      <c r="D20" s="16">
        <v>288</v>
      </c>
      <c r="E20" s="17"/>
      <c r="F20" s="17"/>
      <c r="G20" s="17"/>
      <c r="H20" s="18">
        <f t="shared" si="0"/>
        <v>288</v>
      </c>
    </row>
    <row r="21" spans="1:8" ht="13.8" x14ac:dyDescent="0.25">
      <c r="A21" s="26">
        <v>17</v>
      </c>
      <c r="B21" s="27" t="s">
        <v>64</v>
      </c>
      <c r="C21" s="12"/>
      <c r="D21" s="16">
        <v>280</v>
      </c>
      <c r="E21" s="17"/>
      <c r="F21" s="17"/>
      <c r="G21" s="17"/>
      <c r="H21" s="18">
        <f t="shared" si="0"/>
        <v>280</v>
      </c>
    </row>
    <row r="22" spans="1:8" ht="13.8" x14ac:dyDescent="0.25">
      <c r="A22" s="26">
        <v>18</v>
      </c>
      <c r="B22" s="28" t="s">
        <v>23</v>
      </c>
      <c r="C22" s="16"/>
      <c r="D22" s="16">
        <v>216</v>
      </c>
      <c r="E22" s="17"/>
      <c r="F22" s="17"/>
      <c r="G22" s="17"/>
      <c r="H22" s="18">
        <f t="shared" si="0"/>
        <v>216</v>
      </c>
    </row>
    <row r="23" spans="1:8" ht="13.8" x14ac:dyDescent="0.25">
      <c r="A23" s="26">
        <v>19</v>
      </c>
      <c r="B23" s="29" t="s">
        <v>20</v>
      </c>
      <c r="C23" s="12"/>
      <c r="D23" s="16">
        <v>208</v>
      </c>
      <c r="E23" s="17"/>
      <c r="F23" s="17"/>
      <c r="G23" s="17"/>
      <c r="H23" s="18">
        <f t="shared" si="0"/>
        <v>208</v>
      </c>
    </row>
    <row r="24" spans="1:8" ht="13.8" x14ac:dyDescent="0.25">
      <c r="A24" s="26">
        <v>19</v>
      </c>
      <c r="B24" s="31" t="s">
        <v>16</v>
      </c>
      <c r="C24" s="13"/>
      <c r="D24" s="16">
        <v>208</v>
      </c>
      <c r="E24" s="17"/>
      <c r="F24" s="17"/>
      <c r="G24" s="17"/>
      <c r="H24" s="18">
        <f t="shared" si="0"/>
        <v>208</v>
      </c>
    </row>
    <row r="25" spans="1:8" ht="13.8" x14ac:dyDescent="0.25">
      <c r="A25" s="26">
        <v>21</v>
      </c>
      <c r="B25" s="27" t="s">
        <v>18</v>
      </c>
      <c r="C25" s="12"/>
      <c r="D25" s="16">
        <v>176</v>
      </c>
      <c r="E25" s="17"/>
      <c r="F25" s="17"/>
      <c r="G25" s="17"/>
      <c r="H25" s="18">
        <f t="shared" si="0"/>
        <v>176</v>
      </c>
    </row>
    <row r="26" spans="1:8" ht="13.8" x14ac:dyDescent="0.25">
      <c r="A26" s="26">
        <v>21</v>
      </c>
      <c r="B26" s="27" t="s">
        <v>12</v>
      </c>
      <c r="C26" s="12"/>
      <c r="D26" s="16">
        <v>176</v>
      </c>
      <c r="E26" s="17"/>
      <c r="F26" s="17"/>
      <c r="G26" s="17"/>
      <c r="H26" s="18">
        <f t="shared" si="0"/>
        <v>176</v>
      </c>
    </row>
    <row r="27" spans="1:8" ht="13.8" x14ac:dyDescent="0.25">
      <c r="A27" s="26">
        <v>23</v>
      </c>
      <c r="B27" s="29" t="s">
        <v>9</v>
      </c>
      <c r="C27" s="12"/>
      <c r="D27" s="16">
        <v>168</v>
      </c>
      <c r="E27" s="17"/>
      <c r="F27" s="17"/>
      <c r="G27" s="17"/>
      <c r="H27" s="18">
        <f t="shared" si="0"/>
        <v>168</v>
      </c>
    </row>
    <row r="28" spans="1:8" ht="13.8" x14ac:dyDescent="0.25">
      <c r="A28" s="26">
        <v>24</v>
      </c>
      <c r="B28" s="27" t="s">
        <v>13</v>
      </c>
      <c r="C28" s="12"/>
      <c r="D28" s="16">
        <v>168</v>
      </c>
      <c r="E28" s="17"/>
      <c r="F28" s="17"/>
      <c r="G28" s="17"/>
      <c r="H28" s="18">
        <f t="shared" si="0"/>
        <v>168</v>
      </c>
    </row>
    <row r="29" spans="1:8" ht="13.8" x14ac:dyDescent="0.25">
      <c r="A29" s="26">
        <v>25</v>
      </c>
      <c r="B29" s="28" t="s">
        <v>24</v>
      </c>
      <c r="C29" s="16"/>
      <c r="D29" s="16">
        <v>160</v>
      </c>
      <c r="E29" s="17"/>
      <c r="F29" s="17"/>
      <c r="G29" s="17"/>
      <c r="H29" s="18">
        <f t="shared" si="0"/>
        <v>160</v>
      </c>
    </row>
    <row r="30" spans="1:8" ht="13.8" x14ac:dyDescent="0.25">
      <c r="A30" s="26">
        <v>26</v>
      </c>
      <c r="B30" s="31" t="s">
        <v>214</v>
      </c>
      <c r="C30" s="13"/>
      <c r="D30" s="16">
        <v>152</v>
      </c>
      <c r="E30" s="17"/>
      <c r="F30" s="17"/>
      <c r="G30" s="17"/>
      <c r="H30" s="18">
        <f t="shared" si="0"/>
        <v>152</v>
      </c>
    </row>
    <row r="31" spans="1:8" ht="13.8" x14ac:dyDescent="0.25">
      <c r="A31" s="26">
        <v>26</v>
      </c>
      <c r="B31" s="28" t="s">
        <v>127</v>
      </c>
      <c r="C31" s="16"/>
      <c r="D31" s="16">
        <v>152</v>
      </c>
      <c r="E31" s="17"/>
      <c r="F31" s="17"/>
      <c r="G31" s="17"/>
      <c r="H31" s="18">
        <f t="shared" si="0"/>
        <v>152</v>
      </c>
    </row>
    <row r="32" spans="1:8" ht="13.8" x14ac:dyDescent="0.25">
      <c r="A32" s="26">
        <v>28</v>
      </c>
      <c r="B32" s="28" t="s">
        <v>25</v>
      </c>
      <c r="C32" s="16"/>
      <c r="D32" s="16">
        <v>136</v>
      </c>
      <c r="E32" s="17"/>
      <c r="F32" s="17"/>
      <c r="G32" s="17"/>
      <c r="H32" s="18">
        <f t="shared" si="0"/>
        <v>136</v>
      </c>
    </row>
    <row r="33" spans="1:8" ht="13.8" x14ac:dyDescent="0.25">
      <c r="A33" s="26">
        <v>29</v>
      </c>
      <c r="B33" s="31" t="s">
        <v>215</v>
      </c>
      <c r="C33" s="13"/>
      <c r="D33" s="16">
        <v>120</v>
      </c>
      <c r="E33" s="17"/>
      <c r="F33" s="17"/>
      <c r="G33" s="17"/>
      <c r="H33" s="18">
        <f t="shared" si="0"/>
        <v>120</v>
      </c>
    </row>
    <row r="34" spans="1:8" ht="13.8" x14ac:dyDescent="0.25">
      <c r="A34" s="26">
        <v>29</v>
      </c>
      <c r="B34" s="27" t="s">
        <v>60</v>
      </c>
      <c r="C34" s="12"/>
      <c r="D34" s="16">
        <v>120</v>
      </c>
      <c r="E34" s="17"/>
      <c r="F34" s="17"/>
      <c r="G34" s="17"/>
      <c r="H34" s="18">
        <f t="shared" si="0"/>
        <v>120</v>
      </c>
    </row>
    <row r="35" spans="1:8" ht="13.8" x14ac:dyDescent="0.25">
      <c r="A35" s="26">
        <v>31</v>
      </c>
      <c r="B35" s="31" t="s">
        <v>125</v>
      </c>
      <c r="C35" s="13"/>
      <c r="D35" s="16">
        <v>112</v>
      </c>
      <c r="E35" s="17"/>
      <c r="F35" s="17"/>
      <c r="G35" s="17"/>
      <c r="H35" s="18">
        <f t="shared" si="0"/>
        <v>112</v>
      </c>
    </row>
    <row r="36" spans="1:8" ht="13.8" x14ac:dyDescent="0.25">
      <c r="A36" s="26">
        <v>32</v>
      </c>
      <c r="B36" s="31" t="s">
        <v>52</v>
      </c>
      <c r="C36" s="13"/>
      <c r="D36" s="16">
        <v>104</v>
      </c>
      <c r="E36" s="17"/>
      <c r="F36" s="17"/>
      <c r="G36" s="17"/>
      <c r="H36" s="18">
        <f t="shared" si="0"/>
        <v>104</v>
      </c>
    </row>
    <row r="37" spans="1:8" ht="13.8" x14ac:dyDescent="0.25">
      <c r="A37" s="26">
        <v>33</v>
      </c>
      <c r="B37" s="28" t="s">
        <v>26</v>
      </c>
      <c r="C37" s="16"/>
      <c r="D37" s="16">
        <v>96</v>
      </c>
      <c r="E37" s="17"/>
      <c r="F37" s="17"/>
      <c r="G37" s="17"/>
      <c r="H37" s="18">
        <f t="shared" si="0"/>
        <v>96</v>
      </c>
    </row>
    <row r="38" spans="1:8" ht="13.8" x14ac:dyDescent="0.25">
      <c r="A38" s="26">
        <v>33</v>
      </c>
      <c r="B38" s="27" t="s">
        <v>43</v>
      </c>
      <c r="C38" s="12"/>
      <c r="D38" s="16">
        <v>96</v>
      </c>
      <c r="E38" s="17"/>
      <c r="F38" s="17"/>
      <c r="G38" s="17"/>
      <c r="H38" s="18">
        <f t="shared" si="0"/>
        <v>96</v>
      </c>
    </row>
    <row r="39" spans="1:8" ht="13.8" x14ac:dyDescent="0.25">
      <c r="A39" s="26">
        <v>33</v>
      </c>
      <c r="B39" s="28" t="s">
        <v>66</v>
      </c>
      <c r="C39" s="16"/>
      <c r="D39" s="16">
        <v>96</v>
      </c>
      <c r="E39" s="17"/>
      <c r="F39" s="17"/>
      <c r="G39" s="17"/>
      <c r="H39" s="18">
        <f t="shared" si="0"/>
        <v>96</v>
      </c>
    </row>
    <row r="40" spans="1:8" ht="13.8" x14ac:dyDescent="0.25">
      <c r="A40" s="26">
        <v>36</v>
      </c>
      <c r="B40" s="29" t="s">
        <v>53</v>
      </c>
      <c r="C40" s="12"/>
      <c r="D40" s="16">
        <v>96</v>
      </c>
      <c r="E40" s="17"/>
      <c r="F40" s="17"/>
      <c r="G40" s="17"/>
      <c r="H40" s="18">
        <f t="shared" si="0"/>
        <v>96</v>
      </c>
    </row>
    <row r="41" spans="1:8" ht="13.8" x14ac:dyDescent="0.25">
      <c r="A41" s="26">
        <v>37</v>
      </c>
      <c r="B41" s="29" t="s">
        <v>65</v>
      </c>
      <c r="C41" s="12"/>
      <c r="D41" s="16">
        <v>88</v>
      </c>
      <c r="E41" s="17"/>
      <c r="F41" s="17"/>
      <c r="G41" s="17"/>
      <c r="H41" s="18">
        <f t="shared" si="0"/>
        <v>88</v>
      </c>
    </row>
    <row r="42" spans="1:8" ht="13.8" x14ac:dyDescent="0.25">
      <c r="A42" s="26">
        <v>38</v>
      </c>
      <c r="B42" s="28" t="s">
        <v>58</v>
      </c>
      <c r="C42" s="16"/>
      <c r="D42" s="16">
        <v>80</v>
      </c>
      <c r="E42" s="17"/>
      <c r="F42" s="17"/>
      <c r="G42" s="17"/>
      <c r="H42" s="18">
        <f t="shared" si="0"/>
        <v>80</v>
      </c>
    </row>
    <row r="43" spans="1:8" ht="13.8" x14ac:dyDescent="0.25">
      <c r="A43" s="26">
        <v>38</v>
      </c>
      <c r="B43" s="28" t="s">
        <v>56</v>
      </c>
      <c r="C43" s="16"/>
      <c r="D43" s="16">
        <v>80</v>
      </c>
      <c r="E43" s="17"/>
      <c r="F43" s="17"/>
      <c r="G43" s="17"/>
      <c r="H43" s="18">
        <f t="shared" si="0"/>
        <v>80</v>
      </c>
    </row>
    <row r="44" spans="1:8" ht="13.8" x14ac:dyDescent="0.25">
      <c r="A44" s="26">
        <v>40</v>
      </c>
      <c r="B44" s="28" t="s">
        <v>45</v>
      </c>
      <c r="C44" s="16"/>
      <c r="D44" s="16">
        <v>80</v>
      </c>
      <c r="E44" s="17"/>
      <c r="F44" s="17"/>
      <c r="G44" s="17"/>
      <c r="H44" s="18">
        <f t="shared" si="0"/>
        <v>80</v>
      </c>
    </row>
    <row r="45" spans="1:8" ht="13.8" x14ac:dyDescent="0.25">
      <c r="A45" s="26">
        <v>41</v>
      </c>
      <c r="B45" s="27" t="s">
        <v>119</v>
      </c>
      <c r="C45" s="12"/>
      <c r="D45" s="16">
        <v>72</v>
      </c>
      <c r="E45" s="17"/>
      <c r="F45" s="17"/>
      <c r="G45" s="17"/>
      <c r="H45" s="18">
        <f t="shared" si="0"/>
        <v>72</v>
      </c>
    </row>
    <row r="46" spans="1:8" ht="13.8" x14ac:dyDescent="0.25">
      <c r="A46" s="26">
        <v>41</v>
      </c>
      <c r="B46" s="28" t="s">
        <v>37</v>
      </c>
      <c r="C46" s="16"/>
      <c r="D46" s="16">
        <v>72</v>
      </c>
      <c r="E46" s="17"/>
      <c r="F46" s="17"/>
      <c r="G46" s="17"/>
      <c r="H46" s="18">
        <f t="shared" si="0"/>
        <v>72</v>
      </c>
    </row>
    <row r="47" spans="1:8" ht="13.8" x14ac:dyDescent="0.25">
      <c r="A47" s="26">
        <v>41</v>
      </c>
      <c r="B47" s="28" t="s">
        <v>40</v>
      </c>
      <c r="C47" s="16"/>
      <c r="D47" s="16">
        <v>72</v>
      </c>
      <c r="E47" s="17"/>
      <c r="F47" s="17"/>
      <c r="G47" s="17"/>
      <c r="H47" s="18">
        <f t="shared" si="0"/>
        <v>72</v>
      </c>
    </row>
    <row r="48" spans="1:8" ht="13.8" x14ac:dyDescent="0.25">
      <c r="A48" s="26">
        <v>44</v>
      </c>
      <c r="B48" s="27" t="s">
        <v>54</v>
      </c>
      <c r="C48" s="12"/>
      <c r="D48" s="16">
        <v>64</v>
      </c>
      <c r="E48" s="17"/>
      <c r="F48" s="17"/>
      <c r="G48" s="17"/>
      <c r="H48" s="18">
        <f t="shared" si="0"/>
        <v>64</v>
      </c>
    </row>
    <row r="49" spans="1:8" ht="13.8" x14ac:dyDescent="0.25">
      <c r="A49" s="26"/>
      <c r="B49" s="27"/>
      <c r="C49" s="12"/>
      <c r="D49" s="16"/>
      <c r="E49" s="17"/>
      <c r="F49" s="17"/>
      <c r="G49" s="17"/>
      <c r="H49" s="18"/>
    </row>
    <row r="50" spans="1:8" ht="13.8" x14ac:dyDescent="0.25">
      <c r="A50" s="26"/>
      <c r="B50" s="28"/>
      <c r="C50" s="16"/>
      <c r="D50" s="16"/>
      <c r="E50" s="17"/>
      <c r="F50" s="17"/>
      <c r="G50" s="17"/>
      <c r="H50" s="18"/>
    </row>
    <row r="51" spans="1:8" ht="13.8" x14ac:dyDescent="0.25">
      <c r="A51" s="26"/>
      <c r="B51" s="28"/>
      <c r="C51" s="16"/>
      <c r="D51" s="16"/>
      <c r="E51" s="17"/>
      <c r="F51" s="17"/>
      <c r="G51" s="17"/>
      <c r="H51" s="18"/>
    </row>
    <row r="52" spans="1:8" ht="13.8" x14ac:dyDescent="0.25">
      <c r="A52" s="26"/>
      <c r="B52" s="27"/>
      <c r="C52" s="12"/>
      <c r="D52" s="16"/>
      <c r="E52" s="17"/>
      <c r="F52" s="17"/>
      <c r="G52" s="17"/>
      <c r="H52" s="18"/>
    </row>
    <row r="53" spans="1:8" ht="13.8" x14ac:dyDescent="0.25">
      <c r="A53" s="26"/>
      <c r="B53" s="28"/>
      <c r="C53" s="16"/>
      <c r="D53" s="16"/>
      <c r="E53" s="17"/>
      <c r="F53" s="17"/>
      <c r="G53" s="17"/>
      <c r="H53" s="18"/>
    </row>
    <row r="54" spans="1:8" ht="13.8" x14ac:dyDescent="0.25">
      <c r="A54" s="26"/>
      <c r="B54" s="28"/>
      <c r="C54" s="16"/>
      <c r="D54" s="16"/>
      <c r="E54" s="17"/>
      <c r="F54" s="17"/>
      <c r="G54" s="17"/>
      <c r="H54" s="18"/>
    </row>
    <row r="55" spans="1:8" ht="13.8" x14ac:dyDescent="0.25">
      <c r="A55" s="26"/>
      <c r="B55" s="28"/>
      <c r="C55" s="16"/>
      <c r="D55" s="16"/>
      <c r="E55" s="17"/>
      <c r="F55" s="17"/>
      <c r="G55" s="17"/>
      <c r="H55" s="18"/>
    </row>
    <row r="56" spans="1:8" ht="13.8" x14ac:dyDescent="0.25">
      <c r="A56" s="26"/>
      <c r="B56" s="28"/>
      <c r="C56" s="16"/>
      <c r="D56" s="16"/>
      <c r="E56" s="17"/>
      <c r="F56" s="17"/>
      <c r="G56" s="17"/>
      <c r="H56" s="18"/>
    </row>
    <row r="57" spans="1:8" ht="13.8" x14ac:dyDescent="0.25">
      <c r="A57" s="26"/>
      <c r="B57" s="28"/>
      <c r="C57" s="16"/>
      <c r="D57" s="16"/>
      <c r="E57" s="17"/>
      <c r="F57" s="17"/>
      <c r="G57" s="17"/>
      <c r="H57" s="18"/>
    </row>
    <row r="58" spans="1:8" ht="13.8" x14ac:dyDescent="0.25">
      <c r="A58" s="26"/>
      <c r="B58" s="28"/>
      <c r="C58" s="16"/>
      <c r="D58" s="16"/>
      <c r="E58" s="17"/>
      <c r="F58" s="17"/>
      <c r="G58" s="17"/>
      <c r="H58" s="18"/>
    </row>
    <row r="59" spans="1:8" ht="13.8" x14ac:dyDescent="0.25">
      <c r="A59" s="26"/>
      <c r="B59" s="28"/>
      <c r="C59" s="16"/>
      <c r="D59" s="16"/>
      <c r="E59" s="17"/>
      <c r="F59" s="17"/>
      <c r="G59" s="17"/>
      <c r="H59" s="18"/>
    </row>
    <row r="60" spans="1:8" ht="13.8" x14ac:dyDescent="0.25">
      <c r="A60" s="26"/>
      <c r="B60" s="28"/>
      <c r="C60" s="16"/>
      <c r="D60" s="16"/>
      <c r="E60" s="17"/>
      <c r="F60" s="17"/>
      <c r="G60" s="17"/>
      <c r="H60" s="18"/>
    </row>
  </sheetData>
  <sortState ref="A5:ID48">
    <sortCondition descending="1" ref="H5:H48"/>
  </sortState>
  <pageMargins left="0" right="0" top="0.23622047244094491" bottom="0.23622047244094491" header="0.23622047244094491" footer="0.23622047244094491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0E3707-FC9B-4D11-A702-790C8ED0387A}">
  <dimension ref="A1:IE62"/>
  <sheetViews>
    <sheetView workbookViewId="0"/>
  </sheetViews>
  <sheetFormatPr defaultRowHeight="13.2" x14ac:dyDescent="0.25"/>
  <cols>
    <col min="1" max="1" width="7.5546875" customWidth="1"/>
    <col min="2" max="2" width="6.44140625" customWidth="1"/>
    <col min="3" max="7" width="8.33203125" customWidth="1"/>
    <col min="8" max="8" width="8" customWidth="1"/>
  </cols>
  <sheetData>
    <row r="1" spans="1:239" x14ac:dyDescent="0.25">
      <c r="A1" s="6"/>
      <c r="B1" s="6"/>
      <c r="C1" s="6"/>
      <c r="D1" s="6"/>
      <c r="E1" s="6"/>
      <c r="F1" s="6"/>
      <c r="G1" s="6"/>
      <c r="H1" s="6"/>
    </row>
    <row r="2" spans="1:239" ht="17.399999999999999" x14ac:dyDescent="0.3">
      <c r="A2" s="7"/>
      <c r="B2" s="8" t="s">
        <v>106</v>
      </c>
      <c r="C2" s="9"/>
      <c r="D2" s="9"/>
      <c r="E2" s="9"/>
      <c r="F2" s="9"/>
      <c r="G2" s="9"/>
      <c r="H2" s="7"/>
    </row>
    <row r="3" spans="1:239" ht="13.8" customHeight="1" thickBot="1" x14ac:dyDescent="0.35">
      <c r="A3" s="7"/>
      <c r="B3" s="8"/>
      <c r="C3" s="9"/>
      <c r="D3" s="9"/>
      <c r="E3" s="9"/>
      <c r="F3" s="9"/>
      <c r="G3" s="9"/>
      <c r="H3" s="7"/>
    </row>
    <row r="4" spans="1:239" ht="29.25" customHeight="1" thickBot="1" x14ac:dyDescent="0.3">
      <c r="A4" s="22" t="s">
        <v>71</v>
      </c>
      <c r="B4" s="23" t="s">
        <v>0</v>
      </c>
      <c r="C4" s="23" t="s">
        <v>48</v>
      </c>
      <c r="D4" s="23" t="s">
        <v>81</v>
      </c>
      <c r="E4" s="23" t="s">
        <v>49</v>
      </c>
      <c r="F4" s="23" t="s">
        <v>63</v>
      </c>
      <c r="G4" s="23" t="s">
        <v>105</v>
      </c>
      <c r="H4" s="10" t="s">
        <v>1</v>
      </c>
    </row>
    <row r="5" spans="1:239" ht="13.8" x14ac:dyDescent="0.25">
      <c r="A5" s="24">
        <v>1</v>
      </c>
      <c r="B5" s="25" t="s">
        <v>15</v>
      </c>
      <c r="C5" s="11">
        <v>8536</v>
      </c>
      <c r="D5" s="21"/>
      <c r="E5" s="14">
        <v>7225</v>
      </c>
      <c r="F5" s="14">
        <v>4470</v>
      </c>
      <c r="G5" s="14"/>
      <c r="H5" s="15">
        <f t="shared" ref="H5:H21" si="0">SUM(C5:G5)</f>
        <v>20231</v>
      </c>
      <c r="IE5">
        <f>SUM(IE1:IU4)</f>
        <v>0</v>
      </c>
    </row>
    <row r="6" spans="1:239" ht="13.8" x14ac:dyDescent="0.25">
      <c r="A6" s="26">
        <v>2</v>
      </c>
      <c r="B6" s="28" t="s">
        <v>2</v>
      </c>
      <c r="C6" s="16">
        <v>9503</v>
      </c>
      <c r="D6" s="16"/>
      <c r="E6" s="17">
        <v>6349</v>
      </c>
      <c r="F6" s="17">
        <v>3060</v>
      </c>
      <c r="G6" s="17"/>
      <c r="H6" s="18">
        <f t="shared" si="0"/>
        <v>18912</v>
      </c>
      <c r="IE6">
        <f>SUM(IE1:IU5)</f>
        <v>0</v>
      </c>
    </row>
    <row r="7" spans="1:239" ht="13.8" x14ac:dyDescent="0.25">
      <c r="A7" s="26">
        <v>3</v>
      </c>
      <c r="B7" s="27" t="s">
        <v>47</v>
      </c>
      <c r="C7" s="12">
        <v>8866</v>
      </c>
      <c r="D7" s="16"/>
      <c r="E7" s="17">
        <v>5749</v>
      </c>
      <c r="F7" s="17">
        <v>1920</v>
      </c>
      <c r="G7" s="17"/>
      <c r="H7" s="18">
        <f t="shared" si="0"/>
        <v>16535</v>
      </c>
      <c r="IE7">
        <f>SUM(IE1:IU6)</f>
        <v>0</v>
      </c>
    </row>
    <row r="8" spans="1:239" ht="13.8" x14ac:dyDescent="0.25">
      <c r="A8" s="26">
        <v>4</v>
      </c>
      <c r="B8" s="27" t="s">
        <v>4</v>
      </c>
      <c r="C8" s="12">
        <v>6956</v>
      </c>
      <c r="D8" s="16"/>
      <c r="E8" s="17">
        <v>5928</v>
      </c>
      <c r="F8" s="17">
        <v>2580</v>
      </c>
      <c r="G8" s="17"/>
      <c r="H8" s="18">
        <f t="shared" si="0"/>
        <v>15464</v>
      </c>
      <c r="IE8">
        <f>SUM(IE6:IU7)</f>
        <v>0</v>
      </c>
    </row>
    <row r="9" spans="1:239" ht="13.8" x14ac:dyDescent="0.25">
      <c r="A9" s="26">
        <v>5</v>
      </c>
      <c r="B9" s="27" t="s">
        <v>17</v>
      </c>
      <c r="C9" s="12">
        <v>6008</v>
      </c>
      <c r="D9" s="16"/>
      <c r="E9" s="17">
        <v>3125</v>
      </c>
      <c r="F9" s="17">
        <v>1800</v>
      </c>
      <c r="G9" s="17"/>
      <c r="H9" s="18">
        <f t="shared" si="0"/>
        <v>10933</v>
      </c>
      <c r="IE9">
        <f>SUM(IE1:IU8)</f>
        <v>0</v>
      </c>
    </row>
    <row r="10" spans="1:239" ht="13.8" x14ac:dyDescent="0.25">
      <c r="A10" s="26">
        <v>6</v>
      </c>
      <c r="B10" s="27" t="s">
        <v>3</v>
      </c>
      <c r="C10" s="12">
        <v>5145</v>
      </c>
      <c r="D10" s="16"/>
      <c r="E10" s="17">
        <v>3047</v>
      </c>
      <c r="F10" s="17">
        <v>1500</v>
      </c>
      <c r="G10" s="17"/>
      <c r="H10" s="18">
        <f t="shared" si="0"/>
        <v>9692</v>
      </c>
      <c r="IE10">
        <f>SUM(IE5:IU9)</f>
        <v>0</v>
      </c>
    </row>
    <row r="11" spans="1:239" ht="13.8" x14ac:dyDescent="0.25">
      <c r="A11" s="26">
        <v>7</v>
      </c>
      <c r="B11" s="27" t="s">
        <v>18</v>
      </c>
      <c r="C11" s="12">
        <v>2358</v>
      </c>
      <c r="D11" s="16"/>
      <c r="E11" s="17">
        <v>4453</v>
      </c>
      <c r="F11" s="17">
        <v>1410</v>
      </c>
      <c r="G11" s="17"/>
      <c r="H11" s="18">
        <f t="shared" si="0"/>
        <v>8221</v>
      </c>
      <c r="IE11">
        <f>SUM(IE2:IU10)</f>
        <v>0</v>
      </c>
    </row>
    <row r="12" spans="1:239" ht="13.8" x14ac:dyDescent="0.25">
      <c r="A12" s="26">
        <v>8</v>
      </c>
      <c r="B12" s="27" t="s">
        <v>44</v>
      </c>
      <c r="C12" s="12"/>
      <c r="D12" s="16"/>
      <c r="E12" s="17">
        <v>3262</v>
      </c>
      <c r="F12" s="17">
        <v>4170</v>
      </c>
      <c r="G12" s="17"/>
      <c r="H12" s="18">
        <f t="shared" si="0"/>
        <v>7432</v>
      </c>
      <c r="IE12">
        <f>SUM(IE7:IU11)</f>
        <v>0</v>
      </c>
    </row>
    <row r="13" spans="1:239" ht="13.8" x14ac:dyDescent="0.25">
      <c r="A13" s="26">
        <v>9</v>
      </c>
      <c r="B13" s="27" t="s">
        <v>55</v>
      </c>
      <c r="C13" s="12"/>
      <c r="D13" s="16"/>
      <c r="E13" s="17">
        <v>4579</v>
      </c>
      <c r="F13" s="17"/>
      <c r="G13" s="17"/>
      <c r="H13" s="18">
        <f t="shared" si="0"/>
        <v>4579</v>
      </c>
      <c r="IE13">
        <f>SUM(IE5:IU12)</f>
        <v>0</v>
      </c>
    </row>
    <row r="14" spans="1:239" ht="13.8" x14ac:dyDescent="0.25">
      <c r="A14" s="26">
        <v>10</v>
      </c>
      <c r="B14" s="28" t="s">
        <v>43</v>
      </c>
      <c r="C14" s="16"/>
      <c r="D14" s="16"/>
      <c r="E14" s="17"/>
      <c r="F14" s="17">
        <v>3540</v>
      </c>
      <c r="G14" s="17"/>
      <c r="H14" s="18">
        <f t="shared" si="0"/>
        <v>3540</v>
      </c>
      <c r="IE14">
        <f>SUM(IE1:IU13)</f>
        <v>0</v>
      </c>
    </row>
    <row r="15" spans="1:239" ht="13.8" x14ac:dyDescent="0.25">
      <c r="A15" s="26">
        <v>11</v>
      </c>
      <c r="B15" s="29" t="s">
        <v>14</v>
      </c>
      <c r="C15" s="12"/>
      <c r="D15" s="16"/>
      <c r="E15" s="17"/>
      <c r="F15" s="17">
        <v>2790</v>
      </c>
      <c r="G15" s="17"/>
      <c r="H15" s="18">
        <f t="shared" si="0"/>
        <v>2790</v>
      </c>
      <c r="IE15">
        <f>SUM(IE1:IU14)</f>
        <v>0</v>
      </c>
    </row>
    <row r="16" spans="1:239" ht="13.8" x14ac:dyDescent="0.25">
      <c r="A16" s="26">
        <v>12</v>
      </c>
      <c r="B16" s="29" t="s">
        <v>31</v>
      </c>
      <c r="C16" s="12"/>
      <c r="D16" s="16"/>
      <c r="E16" s="17">
        <v>2631</v>
      </c>
      <c r="F16" s="17"/>
      <c r="G16" s="17"/>
      <c r="H16" s="18">
        <f t="shared" si="0"/>
        <v>2631</v>
      </c>
      <c r="IE16">
        <f>SUM(IE7:IU15)</f>
        <v>0</v>
      </c>
    </row>
    <row r="17" spans="1:239" ht="13.8" x14ac:dyDescent="0.25">
      <c r="A17" s="26">
        <v>13</v>
      </c>
      <c r="B17" s="31" t="s">
        <v>12</v>
      </c>
      <c r="C17" s="13"/>
      <c r="D17" s="16"/>
      <c r="E17" s="17"/>
      <c r="F17" s="17">
        <v>2430</v>
      </c>
      <c r="G17" s="17"/>
      <c r="H17" s="18">
        <f t="shared" si="0"/>
        <v>2430</v>
      </c>
      <c r="IE17">
        <f>SUM(IE12:IU16)</f>
        <v>0</v>
      </c>
    </row>
    <row r="18" spans="1:239" ht="13.8" x14ac:dyDescent="0.25">
      <c r="A18" s="26">
        <v>13</v>
      </c>
      <c r="B18" s="31" t="s">
        <v>41</v>
      </c>
      <c r="C18" s="13"/>
      <c r="D18" s="16"/>
      <c r="E18" s="17"/>
      <c r="F18" s="17">
        <v>2430</v>
      </c>
      <c r="G18" s="17"/>
      <c r="H18" s="18">
        <f t="shared" si="0"/>
        <v>2430</v>
      </c>
      <c r="IE18">
        <f>SUM(IE12:IU17)</f>
        <v>0</v>
      </c>
    </row>
    <row r="19" spans="1:239" ht="13.8" x14ac:dyDescent="0.25">
      <c r="A19" s="26">
        <v>15</v>
      </c>
      <c r="B19" s="29" t="s">
        <v>5</v>
      </c>
      <c r="C19" s="12"/>
      <c r="D19" s="16"/>
      <c r="E19" s="17"/>
      <c r="F19" s="17">
        <v>1470</v>
      </c>
      <c r="G19" s="17"/>
      <c r="H19" s="18">
        <f t="shared" si="0"/>
        <v>1470</v>
      </c>
      <c r="IE19">
        <f>SUM(IE5:IU18)</f>
        <v>0</v>
      </c>
    </row>
    <row r="20" spans="1:239" ht="13.8" x14ac:dyDescent="0.25">
      <c r="A20" s="26">
        <v>16</v>
      </c>
      <c r="B20" s="30" t="s">
        <v>6</v>
      </c>
      <c r="C20" s="12"/>
      <c r="D20" s="16"/>
      <c r="E20" s="17"/>
      <c r="F20" s="17">
        <v>990</v>
      </c>
      <c r="G20" s="17"/>
      <c r="H20" s="18">
        <f t="shared" si="0"/>
        <v>990</v>
      </c>
      <c r="IE20">
        <f>SUM(IE16:IU19)</f>
        <v>0</v>
      </c>
    </row>
    <row r="21" spans="1:239" ht="13.8" x14ac:dyDescent="0.25">
      <c r="A21" s="26">
        <v>17</v>
      </c>
      <c r="B21" s="29" t="s">
        <v>57</v>
      </c>
      <c r="C21" s="12"/>
      <c r="D21" s="16"/>
      <c r="E21" s="17"/>
      <c r="F21" s="17">
        <v>900</v>
      </c>
      <c r="G21" s="17"/>
      <c r="H21" s="18">
        <f t="shared" si="0"/>
        <v>900</v>
      </c>
      <c r="IE21">
        <f>SUM(IE12:IU20)</f>
        <v>0</v>
      </c>
    </row>
    <row r="22" spans="1:239" ht="13.8" x14ac:dyDescent="0.25">
      <c r="A22" s="26"/>
      <c r="B22" s="28"/>
      <c r="C22" s="16"/>
      <c r="D22" s="16"/>
      <c r="E22" s="17"/>
      <c r="F22" s="17"/>
      <c r="G22" s="17"/>
      <c r="H22" s="18"/>
    </row>
    <row r="23" spans="1:239" ht="13.8" x14ac:dyDescent="0.25">
      <c r="A23" s="26"/>
      <c r="B23" s="27"/>
      <c r="C23" s="12"/>
      <c r="D23" s="16"/>
      <c r="E23" s="17"/>
      <c r="F23" s="17"/>
      <c r="G23" s="17"/>
      <c r="H23" s="18"/>
      <c r="IE23">
        <f>SUM(IE15:IU22)</f>
        <v>0</v>
      </c>
    </row>
    <row r="24" spans="1:239" ht="13.8" x14ac:dyDescent="0.25">
      <c r="A24" s="26"/>
      <c r="B24" s="29"/>
      <c r="C24" s="12"/>
      <c r="D24" s="16"/>
      <c r="E24" s="17"/>
      <c r="F24" s="17"/>
      <c r="G24" s="17"/>
      <c r="H24" s="18"/>
      <c r="IE24">
        <f>SUM(IE7:IU23)</f>
        <v>0</v>
      </c>
    </row>
    <row r="25" spans="1:239" ht="13.8" x14ac:dyDescent="0.25">
      <c r="A25" s="26"/>
      <c r="B25" s="27"/>
      <c r="C25" s="12"/>
      <c r="D25" s="16"/>
      <c r="E25" s="17"/>
      <c r="F25" s="17"/>
      <c r="G25" s="17"/>
      <c r="H25" s="18"/>
      <c r="IE25">
        <f>SUM(IE18:IU24)</f>
        <v>0</v>
      </c>
    </row>
    <row r="26" spans="1:239" ht="13.8" x14ac:dyDescent="0.25">
      <c r="A26" s="26"/>
      <c r="B26" s="31"/>
      <c r="C26" s="13"/>
      <c r="D26" s="16"/>
      <c r="E26" s="17"/>
      <c r="F26" s="17"/>
      <c r="G26" s="17"/>
      <c r="H26" s="18"/>
      <c r="IE26">
        <f>SUM(IE8:IU25)</f>
        <v>0</v>
      </c>
    </row>
    <row r="27" spans="1:239" ht="13.8" x14ac:dyDescent="0.25">
      <c r="A27" s="26"/>
      <c r="B27" s="31"/>
      <c r="C27" s="13"/>
      <c r="D27" s="16"/>
      <c r="E27" s="17"/>
      <c r="F27" s="17"/>
      <c r="G27" s="17"/>
      <c r="H27" s="18"/>
      <c r="IE27">
        <f>SUM(C27:ID27)</f>
        <v>0</v>
      </c>
    </row>
    <row r="28" spans="1:239" ht="13.8" x14ac:dyDescent="0.25">
      <c r="A28" s="26"/>
      <c r="B28" s="31"/>
      <c r="C28" s="13"/>
      <c r="D28" s="16"/>
      <c r="E28" s="17"/>
      <c r="F28" s="17"/>
      <c r="G28" s="17"/>
      <c r="H28" s="18"/>
      <c r="IE28">
        <f>SUM(IE22:IU27)</f>
        <v>0</v>
      </c>
    </row>
    <row r="29" spans="1:239" ht="13.8" x14ac:dyDescent="0.25">
      <c r="A29" s="26"/>
      <c r="B29" s="31"/>
      <c r="C29" s="13"/>
      <c r="D29" s="16"/>
      <c r="E29" s="17"/>
      <c r="F29" s="17"/>
      <c r="G29" s="17"/>
      <c r="H29" s="18"/>
      <c r="IE29">
        <f>SUM(IE23:IU28)</f>
        <v>0</v>
      </c>
    </row>
    <row r="30" spans="1:239" ht="13.8" x14ac:dyDescent="0.25">
      <c r="A30" s="26"/>
      <c r="B30" s="28"/>
      <c r="C30" s="16"/>
      <c r="D30" s="16"/>
      <c r="E30" s="17"/>
      <c r="F30" s="17"/>
      <c r="G30" s="17"/>
      <c r="H30" s="18"/>
      <c r="IE30">
        <f>SUM(IE13:IU29)</f>
        <v>0</v>
      </c>
    </row>
    <row r="31" spans="1:239" ht="13.8" x14ac:dyDescent="0.25">
      <c r="A31" s="26"/>
      <c r="B31" s="27"/>
      <c r="C31" s="12"/>
      <c r="D31" s="16"/>
      <c r="E31" s="17"/>
      <c r="F31" s="17"/>
      <c r="G31" s="17"/>
      <c r="H31" s="18"/>
      <c r="IE31">
        <f>SUM(IE19:IU30)</f>
        <v>0</v>
      </c>
    </row>
    <row r="32" spans="1:239" ht="13.8" x14ac:dyDescent="0.25">
      <c r="A32" s="26"/>
      <c r="B32" s="28"/>
      <c r="C32" s="16"/>
      <c r="D32" s="16"/>
      <c r="E32" s="17"/>
      <c r="F32" s="17"/>
      <c r="G32" s="17"/>
      <c r="H32" s="18"/>
      <c r="IE32">
        <f>SUM(IE26:IU31)</f>
        <v>0</v>
      </c>
    </row>
    <row r="33" spans="1:239" ht="13.8" x14ac:dyDescent="0.25">
      <c r="A33" s="26"/>
      <c r="B33" s="28"/>
      <c r="C33" s="16"/>
      <c r="D33" s="16"/>
      <c r="E33" s="17"/>
      <c r="F33" s="17"/>
      <c r="G33" s="17"/>
      <c r="H33" s="18"/>
      <c r="IE33">
        <f>SUM(IE17:IU32)</f>
        <v>0</v>
      </c>
    </row>
    <row r="34" spans="1:239" ht="13.8" x14ac:dyDescent="0.25">
      <c r="A34" s="26"/>
      <c r="B34" s="27"/>
      <c r="C34" s="12"/>
      <c r="D34" s="16"/>
      <c r="E34" s="17"/>
      <c r="F34" s="17"/>
      <c r="G34" s="17"/>
      <c r="H34" s="18"/>
      <c r="IE34">
        <f>SUM(IE23:IU33)</f>
        <v>0</v>
      </c>
    </row>
    <row r="35" spans="1:239" ht="13.8" x14ac:dyDescent="0.25">
      <c r="A35" s="26"/>
      <c r="B35" s="27"/>
      <c r="C35" s="12"/>
      <c r="D35" s="16"/>
      <c r="E35" s="17"/>
      <c r="F35" s="17"/>
      <c r="G35" s="17"/>
      <c r="H35" s="18"/>
    </row>
    <row r="36" spans="1:239" ht="13.8" x14ac:dyDescent="0.25">
      <c r="A36" s="26"/>
      <c r="B36" s="29"/>
      <c r="C36" s="12"/>
      <c r="D36" s="16"/>
      <c r="E36" s="17"/>
      <c r="F36" s="17"/>
      <c r="G36" s="17"/>
      <c r="H36" s="18"/>
      <c r="IE36">
        <f>SUM(IE33:IU35)</f>
        <v>0</v>
      </c>
    </row>
    <row r="37" spans="1:239" ht="13.8" x14ac:dyDescent="0.25">
      <c r="A37" s="26"/>
      <c r="B37" s="28"/>
      <c r="C37" s="16"/>
      <c r="D37" s="16"/>
      <c r="E37" s="17"/>
      <c r="F37" s="17"/>
      <c r="G37" s="17"/>
      <c r="H37" s="18"/>
      <c r="IE37">
        <f>SUM(IE19:IU36)</f>
        <v>0</v>
      </c>
    </row>
    <row r="38" spans="1:239" ht="13.8" x14ac:dyDescent="0.25">
      <c r="A38" s="26"/>
      <c r="B38" s="27"/>
      <c r="C38" s="12"/>
      <c r="D38" s="16"/>
      <c r="E38" s="17"/>
      <c r="F38" s="17"/>
      <c r="G38" s="17"/>
      <c r="H38" s="18"/>
      <c r="IE38">
        <f>SUM(IE28:IU37)</f>
        <v>0</v>
      </c>
    </row>
    <row r="39" spans="1:239" ht="13.8" x14ac:dyDescent="0.25">
      <c r="A39" s="26"/>
      <c r="B39" s="27"/>
      <c r="C39" s="12"/>
      <c r="D39" s="16"/>
      <c r="E39" s="17"/>
      <c r="F39" s="17"/>
      <c r="G39" s="17"/>
      <c r="H39" s="18"/>
      <c r="IE39">
        <f>SUM(IE21:IU38)</f>
        <v>0</v>
      </c>
    </row>
    <row r="40" spans="1:239" ht="13.8" x14ac:dyDescent="0.25">
      <c r="A40" s="26"/>
      <c r="B40" s="28"/>
      <c r="C40" s="16"/>
      <c r="D40" s="16"/>
      <c r="E40" s="17"/>
      <c r="F40" s="17"/>
      <c r="G40" s="17"/>
      <c r="H40" s="18"/>
      <c r="IE40">
        <f>SUM(IE1:IU39)</f>
        <v>0</v>
      </c>
    </row>
    <row r="41" spans="1:239" ht="13.8" x14ac:dyDescent="0.25">
      <c r="A41" s="26"/>
      <c r="B41" s="29"/>
      <c r="C41" s="12"/>
      <c r="D41" s="16"/>
      <c r="E41" s="17"/>
      <c r="F41" s="17"/>
      <c r="G41" s="17"/>
      <c r="H41" s="18"/>
      <c r="IE41">
        <f>SUM(IE29:IU40)</f>
        <v>0</v>
      </c>
    </row>
    <row r="42" spans="1:239" ht="13.8" x14ac:dyDescent="0.25">
      <c r="A42" s="26"/>
      <c r="B42" s="28"/>
      <c r="C42" s="16"/>
      <c r="D42" s="16"/>
      <c r="E42" s="17"/>
      <c r="F42" s="17"/>
      <c r="G42" s="17"/>
      <c r="H42" s="18"/>
      <c r="IE42">
        <f>SUM(IE1:IU41)</f>
        <v>0</v>
      </c>
    </row>
    <row r="43" spans="1:239" ht="13.8" x14ac:dyDescent="0.25">
      <c r="A43" s="26"/>
      <c r="B43" s="27"/>
      <c r="C43" s="12"/>
      <c r="D43" s="16"/>
      <c r="E43" s="17"/>
      <c r="F43" s="17"/>
      <c r="G43" s="17"/>
      <c r="H43" s="18"/>
      <c r="IE43">
        <f>SUM(IE31:IU42)</f>
        <v>0</v>
      </c>
    </row>
    <row r="44" spans="1:239" ht="13.8" x14ac:dyDescent="0.25">
      <c r="A44" s="26"/>
      <c r="B44" s="27"/>
      <c r="C44" s="12"/>
      <c r="D44" s="16"/>
      <c r="E44" s="17"/>
      <c r="F44" s="17"/>
      <c r="G44" s="17"/>
      <c r="H44" s="18"/>
      <c r="IE44">
        <f>SUM(IE34:IU43)</f>
        <v>0</v>
      </c>
    </row>
    <row r="45" spans="1:239" ht="13.8" x14ac:dyDescent="0.25">
      <c r="A45" s="26"/>
      <c r="B45" s="28"/>
      <c r="C45" s="16"/>
      <c r="D45" s="16"/>
      <c r="E45" s="17"/>
      <c r="F45" s="17"/>
      <c r="G45" s="17"/>
      <c r="H45" s="18"/>
      <c r="IE45">
        <f>SUM(IE30:IU44)</f>
        <v>0</v>
      </c>
    </row>
    <row r="46" spans="1:239" ht="13.8" x14ac:dyDescent="0.25">
      <c r="A46" s="26"/>
      <c r="B46" s="28"/>
      <c r="C46" s="16"/>
      <c r="D46" s="16"/>
      <c r="E46" s="17"/>
      <c r="F46" s="17"/>
      <c r="G46" s="17"/>
      <c r="H46" s="18"/>
      <c r="IE46">
        <f>SUM(IE43:IU45)</f>
        <v>0</v>
      </c>
    </row>
    <row r="47" spans="1:239" ht="13.8" x14ac:dyDescent="0.25">
      <c r="A47" s="26"/>
      <c r="B47" s="28"/>
      <c r="C47" s="16"/>
      <c r="D47" s="16"/>
      <c r="E47" s="17"/>
      <c r="F47" s="17"/>
      <c r="G47" s="17"/>
      <c r="H47" s="18"/>
      <c r="IE47">
        <f>SUM(IE46)</f>
        <v>0</v>
      </c>
    </row>
    <row r="48" spans="1:239" ht="13.8" x14ac:dyDescent="0.25">
      <c r="A48" s="26"/>
      <c r="B48" s="28"/>
      <c r="C48" s="16"/>
      <c r="D48" s="16"/>
      <c r="E48" s="17"/>
      <c r="F48" s="17"/>
      <c r="G48" s="17"/>
      <c r="H48" s="18"/>
      <c r="IE48">
        <f>SUM(IE16:IU47)</f>
        <v>0</v>
      </c>
    </row>
    <row r="49" spans="1:239" ht="13.8" x14ac:dyDescent="0.25">
      <c r="A49" s="26"/>
      <c r="B49" s="27"/>
      <c r="C49" s="12"/>
      <c r="D49" s="16"/>
      <c r="E49" s="17"/>
      <c r="F49" s="17"/>
      <c r="G49" s="17"/>
      <c r="H49" s="18"/>
      <c r="IE49">
        <f>SUM(IE40:IU48)</f>
        <v>0</v>
      </c>
    </row>
    <row r="50" spans="1:239" ht="13.8" x14ac:dyDescent="0.25">
      <c r="A50" s="26"/>
      <c r="B50" s="28"/>
      <c r="C50" s="16"/>
      <c r="D50" s="16"/>
      <c r="E50" s="17"/>
      <c r="F50" s="17"/>
      <c r="G50" s="17"/>
      <c r="H50" s="18"/>
      <c r="IE50">
        <f>SUM(IE32:IU49)</f>
        <v>0</v>
      </c>
    </row>
    <row r="51" spans="1:239" ht="13.8" x14ac:dyDescent="0.25">
      <c r="A51" s="26"/>
      <c r="B51" s="28"/>
      <c r="C51" s="16"/>
      <c r="D51" s="16"/>
      <c r="E51" s="17"/>
      <c r="F51" s="17"/>
      <c r="G51" s="17"/>
      <c r="H51" s="18"/>
      <c r="IE51">
        <f>SUM(IE27:IU50)</f>
        <v>0</v>
      </c>
    </row>
    <row r="52" spans="1:239" ht="13.8" x14ac:dyDescent="0.25">
      <c r="A52" s="26"/>
      <c r="B52" s="27"/>
      <c r="C52" s="12"/>
      <c r="D52" s="16"/>
      <c r="E52" s="17"/>
      <c r="F52" s="17"/>
      <c r="G52" s="17"/>
      <c r="H52" s="18"/>
      <c r="IE52">
        <f>SUM(IE31:IU51)</f>
        <v>0</v>
      </c>
    </row>
    <row r="53" spans="1:239" ht="13.8" x14ac:dyDescent="0.25">
      <c r="A53" s="26"/>
      <c r="B53" s="28"/>
      <c r="C53" s="16"/>
      <c r="D53" s="16"/>
      <c r="E53" s="17"/>
      <c r="F53" s="17"/>
      <c r="G53" s="17"/>
      <c r="H53" s="18"/>
      <c r="IE53">
        <f>SUM(IE38:IU52)</f>
        <v>0</v>
      </c>
    </row>
    <row r="54" spans="1:239" ht="13.8" x14ac:dyDescent="0.25">
      <c r="A54" s="26"/>
      <c r="B54" s="28"/>
      <c r="C54" s="16"/>
      <c r="D54" s="16"/>
      <c r="E54" s="17"/>
      <c r="F54" s="17"/>
      <c r="G54" s="17"/>
      <c r="H54" s="18"/>
      <c r="IE54">
        <f>SUM(IE7:IU53)</f>
        <v>0</v>
      </c>
    </row>
    <row r="55" spans="1:239" ht="13.8" x14ac:dyDescent="0.25">
      <c r="A55" s="26"/>
      <c r="B55" s="28"/>
      <c r="C55" s="16"/>
      <c r="D55" s="16"/>
      <c r="E55" s="17"/>
      <c r="F55" s="17"/>
      <c r="G55" s="17"/>
      <c r="H55" s="18"/>
      <c r="IE55">
        <f>SUM(IE18:IU54)</f>
        <v>0</v>
      </c>
    </row>
    <row r="56" spans="1:239" ht="13.8" x14ac:dyDescent="0.25">
      <c r="A56" s="26"/>
      <c r="B56" s="28"/>
      <c r="C56" s="16"/>
      <c r="D56" s="16"/>
      <c r="E56" s="17"/>
      <c r="F56" s="17"/>
      <c r="G56" s="17"/>
      <c r="H56" s="18"/>
      <c r="IE56">
        <f>SUM(IE21:IU55)</f>
        <v>0</v>
      </c>
    </row>
    <row r="57" spans="1:239" ht="13.8" x14ac:dyDescent="0.25">
      <c r="A57" s="26"/>
      <c r="B57" s="28"/>
      <c r="C57" s="16"/>
      <c r="D57" s="16"/>
      <c r="E57" s="17"/>
      <c r="F57" s="17"/>
      <c r="G57" s="17"/>
      <c r="H57" s="18"/>
      <c r="IE57">
        <f>SUM(IE13:IU56)</f>
        <v>0</v>
      </c>
    </row>
    <row r="58" spans="1:239" ht="13.8" x14ac:dyDescent="0.25">
      <c r="A58" s="26"/>
      <c r="B58" s="28"/>
      <c r="C58" s="16"/>
      <c r="D58" s="16"/>
      <c r="E58" s="17"/>
      <c r="F58" s="17"/>
      <c r="G58" s="17"/>
      <c r="H58" s="18"/>
      <c r="IE58">
        <f>SUM(IE11:IU57)</f>
        <v>0</v>
      </c>
    </row>
    <row r="59" spans="1:239" ht="13.8" x14ac:dyDescent="0.25">
      <c r="A59" s="26"/>
      <c r="B59" s="28"/>
      <c r="C59" s="16"/>
      <c r="D59" s="16"/>
      <c r="E59" s="17"/>
      <c r="F59" s="17"/>
      <c r="G59" s="17"/>
      <c r="H59" s="18"/>
      <c r="IE59">
        <f>SUM(IE46:IU58)</f>
        <v>0</v>
      </c>
    </row>
    <row r="60" spans="1:239" ht="13.8" x14ac:dyDescent="0.25">
      <c r="A60" s="26"/>
      <c r="B60" s="28"/>
      <c r="C60" s="16"/>
      <c r="D60" s="16"/>
      <c r="E60" s="17"/>
      <c r="F60" s="17"/>
      <c r="G60" s="17"/>
      <c r="H60" s="18"/>
      <c r="IE60">
        <f>SUM(IE5:IU59)</f>
        <v>0</v>
      </c>
    </row>
    <row r="61" spans="1:239" ht="13.8" x14ac:dyDescent="0.25">
      <c r="A61" s="26"/>
      <c r="B61" s="28"/>
      <c r="C61" s="16"/>
      <c r="D61" s="16"/>
      <c r="E61" s="17"/>
      <c r="F61" s="17"/>
      <c r="G61" s="17"/>
      <c r="H61" s="18"/>
      <c r="IE61">
        <f>SUM(IE8:IU60)</f>
        <v>0</v>
      </c>
    </row>
    <row r="62" spans="1:239" ht="13.8" x14ac:dyDescent="0.25">
      <c r="A62" s="16"/>
      <c r="B62" s="20"/>
      <c r="C62" s="16"/>
      <c r="D62" s="16"/>
      <c r="E62" s="17"/>
      <c r="F62" s="17"/>
      <c r="G62" s="17"/>
      <c r="H62" s="18"/>
      <c r="IE62">
        <f>SUM(IE32:IU61)</f>
        <v>0</v>
      </c>
    </row>
  </sheetData>
  <sortState ref="A5:IE21">
    <sortCondition descending="1" ref="H5:H21"/>
  </sortState>
  <pageMargins left="0" right="0" top="0.23622047244094491" bottom="0.23622047244094491" header="0.23622047244094491" footer="0.23622047244094491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2B89E0-424C-4DA2-BB0D-32D8065E9AC7}">
  <dimension ref="A1:IR62"/>
  <sheetViews>
    <sheetView workbookViewId="0"/>
  </sheetViews>
  <sheetFormatPr defaultRowHeight="13.2" x14ac:dyDescent="0.25"/>
  <cols>
    <col min="1" max="1" width="7.5546875" customWidth="1"/>
    <col min="2" max="2" width="6.44140625" customWidth="1"/>
    <col min="3" max="14" width="8.33203125" customWidth="1"/>
    <col min="15" max="17" width="8.88671875" customWidth="1"/>
    <col min="18" max="20" width="8.33203125" customWidth="1"/>
    <col min="21" max="21" width="8" customWidth="1"/>
  </cols>
  <sheetData>
    <row r="1" spans="1:252" x14ac:dyDescent="0.25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</row>
    <row r="2" spans="1:252" ht="17.399999999999999" x14ac:dyDescent="0.3">
      <c r="A2" s="7"/>
      <c r="B2" s="8" t="s">
        <v>109</v>
      </c>
      <c r="C2" s="8"/>
      <c r="D2" s="8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7"/>
    </row>
    <row r="3" spans="1:252" ht="13.8" customHeight="1" thickBot="1" x14ac:dyDescent="0.35">
      <c r="A3" s="7"/>
      <c r="B3" s="8"/>
      <c r="C3" s="8"/>
      <c r="D3" s="8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7"/>
    </row>
    <row r="4" spans="1:252" ht="29.25" customHeight="1" thickBot="1" x14ac:dyDescent="0.3">
      <c r="A4" s="116" t="s">
        <v>71</v>
      </c>
      <c r="B4" s="109" t="s">
        <v>0</v>
      </c>
      <c r="C4" s="113" t="s">
        <v>208</v>
      </c>
      <c r="D4" s="115"/>
      <c r="E4" s="113" t="s">
        <v>114</v>
      </c>
      <c r="F4" s="115"/>
      <c r="G4" s="113" t="s">
        <v>115</v>
      </c>
      <c r="H4" s="115"/>
      <c r="I4" s="113" t="s">
        <v>116</v>
      </c>
      <c r="J4" s="114"/>
      <c r="K4" s="115"/>
      <c r="L4" s="113" t="s">
        <v>207</v>
      </c>
      <c r="M4" s="114"/>
      <c r="N4" s="113" t="s">
        <v>209</v>
      </c>
      <c r="O4" s="118"/>
      <c r="P4" s="121" t="s">
        <v>210</v>
      </c>
      <c r="Q4" s="114"/>
      <c r="R4" s="119" t="s">
        <v>102</v>
      </c>
      <c r="S4" s="109" t="s">
        <v>103</v>
      </c>
      <c r="T4" s="109" t="s">
        <v>117</v>
      </c>
      <c r="U4" s="111" t="s">
        <v>1</v>
      </c>
    </row>
    <row r="5" spans="1:252" ht="13.8" customHeight="1" thickBot="1" x14ac:dyDescent="0.3">
      <c r="A5" s="117"/>
      <c r="B5" s="110"/>
      <c r="C5" s="67" t="s">
        <v>102</v>
      </c>
      <c r="D5" s="46" t="s">
        <v>117</v>
      </c>
      <c r="E5" s="43" t="s">
        <v>102</v>
      </c>
      <c r="F5" s="46" t="s">
        <v>117</v>
      </c>
      <c r="G5" s="46" t="s">
        <v>102</v>
      </c>
      <c r="H5" s="46" t="s">
        <v>117</v>
      </c>
      <c r="I5" s="46" t="s">
        <v>102</v>
      </c>
      <c r="J5" s="46" t="s">
        <v>103</v>
      </c>
      <c r="K5" s="46" t="s">
        <v>117</v>
      </c>
      <c r="L5" s="46" t="s">
        <v>102</v>
      </c>
      <c r="M5" s="46" t="s">
        <v>117</v>
      </c>
      <c r="N5" s="46" t="s">
        <v>102</v>
      </c>
      <c r="O5" s="46" t="s">
        <v>117</v>
      </c>
      <c r="P5" s="96" t="s">
        <v>102</v>
      </c>
      <c r="Q5" s="97" t="s">
        <v>117</v>
      </c>
      <c r="R5" s="120"/>
      <c r="S5" s="110"/>
      <c r="T5" s="110"/>
      <c r="U5" s="112"/>
      <c r="IR5">
        <f>SUM(IR1:JH4)</f>
        <v>0</v>
      </c>
    </row>
    <row r="6" spans="1:252" ht="13.8" x14ac:dyDescent="0.25">
      <c r="A6" s="45">
        <v>1</v>
      </c>
      <c r="B6" s="95" t="s">
        <v>2</v>
      </c>
      <c r="C6" s="55"/>
      <c r="D6" s="61">
        <v>500</v>
      </c>
      <c r="E6" s="55"/>
      <c r="F6" s="60">
        <v>255</v>
      </c>
      <c r="G6" s="59">
        <v>1440</v>
      </c>
      <c r="H6" s="60">
        <v>300</v>
      </c>
      <c r="I6" s="59">
        <v>3060</v>
      </c>
      <c r="J6" s="62"/>
      <c r="K6" s="60">
        <v>800</v>
      </c>
      <c r="L6" s="59"/>
      <c r="M6" s="60"/>
      <c r="N6" s="59"/>
      <c r="O6" s="60">
        <v>212</v>
      </c>
      <c r="P6" s="60"/>
      <c r="Q6" s="60"/>
      <c r="R6" s="45">
        <f>SUM(G6,I6)</f>
        <v>4500</v>
      </c>
      <c r="S6" s="45"/>
      <c r="T6" s="45">
        <f>SUM(D6,F6,H6,K6,O6)</f>
        <v>2067</v>
      </c>
      <c r="U6" s="33">
        <f t="shared" ref="U6:U16" si="0">SUM(R6:T6)</f>
        <v>6567</v>
      </c>
      <c r="IR6">
        <f>SUM(IR1:JH5)</f>
        <v>0</v>
      </c>
    </row>
    <row r="7" spans="1:252" ht="13.8" x14ac:dyDescent="0.25">
      <c r="A7" s="26">
        <v>2</v>
      </c>
      <c r="B7" s="27" t="s">
        <v>15</v>
      </c>
      <c r="C7" s="55"/>
      <c r="D7" s="61"/>
      <c r="E7" s="56"/>
      <c r="F7" s="61">
        <v>425</v>
      </c>
      <c r="G7" s="57"/>
      <c r="H7" s="61"/>
      <c r="I7" s="57">
        <v>3740</v>
      </c>
      <c r="J7" s="63"/>
      <c r="K7" s="61">
        <v>800</v>
      </c>
      <c r="L7" s="57"/>
      <c r="M7" s="61"/>
      <c r="N7" s="57"/>
      <c r="O7" s="61"/>
      <c r="P7" s="61"/>
      <c r="Q7" s="61"/>
      <c r="R7" s="26">
        <v>3740</v>
      </c>
      <c r="S7" s="26"/>
      <c r="T7" s="26">
        <f>SUM(F7,K7)</f>
        <v>1225</v>
      </c>
      <c r="U7" s="18">
        <f t="shared" si="0"/>
        <v>4965</v>
      </c>
      <c r="IR7">
        <f>SUM(IR5:JH6)</f>
        <v>0</v>
      </c>
    </row>
    <row r="8" spans="1:252" ht="13.8" x14ac:dyDescent="0.25">
      <c r="A8" s="26">
        <v>3</v>
      </c>
      <c r="B8" s="27" t="s">
        <v>47</v>
      </c>
      <c r="C8" s="55"/>
      <c r="D8" s="61"/>
      <c r="E8" s="56">
        <v>1140</v>
      </c>
      <c r="F8" s="61">
        <v>225</v>
      </c>
      <c r="G8" s="57">
        <v>1520</v>
      </c>
      <c r="H8" s="61"/>
      <c r="I8" s="57"/>
      <c r="J8" s="63"/>
      <c r="K8" s="61">
        <v>1600</v>
      </c>
      <c r="L8" s="57"/>
      <c r="M8" s="61">
        <v>63</v>
      </c>
      <c r="N8" s="57"/>
      <c r="O8" s="61">
        <v>127</v>
      </c>
      <c r="P8" s="61"/>
      <c r="Q8" s="61"/>
      <c r="R8" s="26">
        <f>SUM(E8,G8,I8,L8)</f>
        <v>2660</v>
      </c>
      <c r="S8" s="26"/>
      <c r="T8" s="26">
        <f>SUM(F8,K8,M8,O8)</f>
        <v>2015</v>
      </c>
      <c r="U8" s="18">
        <f t="shared" si="0"/>
        <v>4675</v>
      </c>
      <c r="IR8">
        <f>SUM(IR3:JH7)</f>
        <v>0</v>
      </c>
    </row>
    <row r="9" spans="1:252" ht="13.8" x14ac:dyDescent="0.25">
      <c r="A9" s="26">
        <v>4</v>
      </c>
      <c r="B9" s="30" t="s">
        <v>7</v>
      </c>
      <c r="C9" s="55"/>
      <c r="D9" s="61"/>
      <c r="E9" s="56"/>
      <c r="F9" s="61"/>
      <c r="G9" s="57">
        <v>1760</v>
      </c>
      <c r="H9" s="61"/>
      <c r="I9" s="57"/>
      <c r="J9" s="63"/>
      <c r="K9" s="61">
        <v>1600</v>
      </c>
      <c r="L9" s="57"/>
      <c r="M9" s="61"/>
      <c r="N9" s="57"/>
      <c r="O9" s="61"/>
      <c r="P9" s="61"/>
      <c r="Q9" s="61"/>
      <c r="R9" s="26">
        <v>1760</v>
      </c>
      <c r="S9" s="26"/>
      <c r="T9" s="26">
        <v>1600</v>
      </c>
      <c r="U9" s="18">
        <f t="shared" si="0"/>
        <v>3360</v>
      </c>
      <c r="IR9">
        <f>SUM(IR5:JH8)</f>
        <v>0</v>
      </c>
    </row>
    <row r="10" spans="1:252" ht="13.8" x14ac:dyDescent="0.25">
      <c r="A10" s="26">
        <v>5</v>
      </c>
      <c r="B10" s="27" t="s">
        <v>44</v>
      </c>
      <c r="C10" s="55"/>
      <c r="D10" s="61"/>
      <c r="E10" s="56"/>
      <c r="F10" s="61">
        <v>100</v>
      </c>
      <c r="G10" s="57">
        <v>720</v>
      </c>
      <c r="H10" s="61"/>
      <c r="I10" s="57"/>
      <c r="J10" s="63"/>
      <c r="K10" s="61">
        <v>1600</v>
      </c>
      <c r="L10" s="57"/>
      <c r="M10" s="61"/>
      <c r="N10" s="57"/>
      <c r="O10" s="61"/>
      <c r="P10" s="61"/>
      <c r="Q10" s="61"/>
      <c r="R10" s="26">
        <v>720</v>
      </c>
      <c r="S10" s="26"/>
      <c r="T10" s="26">
        <v>1700</v>
      </c>
      <c r="U10" s="18">
        <f t="shared" si="0"/>
        <v>2420</v>
      </c>
      <c r="IR10">
        <f>SUM(IR1:JH9)</f>
        <v>0</v>
      </c>
    </row>
    <row r="11" spans="1:252" ht="13.8" x14ac:dyDescent="0.25">
      <c r="A11" s="26">
        <v>6</v>
      </c>
      <c r="B11" s="27" t="s">
        <v>4</v>
      </c>
      <c r="C11" s="55"/>
      <c r="D11" s="61"/>
      <c r="E11" s="56">
        <v>1260</v>
      </c>
      <c r="F11" s="61">
        <v>100</v>
      </c>
      <c r="G11" s="57"/>
      <c r="H11" s="61"/>
      <c r="I11" s="57"/>
      <c r="J11" s="63"/>
      <c r="K11" s="61"/>
      <c r="L11" s="57"/>
      <c r="M11" s="61"/>
      <c r="N11" s="57"/>
      <c r="O11" s="61"/>
      <c r="P11" s="61"/>
      <c r="Q11" s="61"/>
      <c r="R11" s="26">
        <f>SUM(E11)</f>
        <v>1260</v>
      </c>
      <c r="S11" s="26"/>
      <c r="T11" s="26">
        <v>100</v>
      </c>
      <c r="U11" s="18">
        <f t="shared" si="0"/>
        <v>1360</v>
      </c>
      <c r="IR11">
        <f>SUM(IR6:JH10)</f>
        <v>0</v>
      </c>
    </row>
    <row r="12" spans="1:252" ht="13.8" x14ac:dyDescent="0.25">
      <c r="A12" s="26">
        <v>7</v>
      </c>
      <c r="B12" s="28" t="s">
        <v>36</v>
      </c>
      <c r="C12" s="55"/>
      <c r="D12" s="61"/>
      <c r="E12" s="57"/>
      <c r="F12" s="61"/>
      <c r="G12" s="57">
        <v>720</v>
      </c>
      <c r="H12" s="61">
        <v>150</v>
      </c>
      <c r="I12" s="57"/>
      <c r="J12" s="63"/>
      <c r="K12" s="61"/>
      <c r="L12" s="57"/>
      <c r="M12" s="61"/>
      <c r="N12" s="57"/>
      <c r="O12" s="61"/>
      <c r="P12" s="61"/>
      <c r="Q12" s="61"/>
      <c r="R12" s="26">
        <v>720</v>
      </c>
      <c r="S12" s="26"/>
      <c r="T12" s="26">
        <v>150</v>
      </c>
      <c r="U12" s="18">
        <f t="shared" si="0"/>
        <v>870</v>
      </c>
      <c r="IR12">
        <f>SUM(IR1:JH11)</f>
        <v>0</v>
      </c>
    </row>
    <row r="13" spans="1:252" ht="13.8" x14ac:dyDescent="0.25">
      <c r="A13" s="26">
        <v>8</v>
      </c>
      <c r="B13" s="28" t="s">
        <v>26</v>
      </c>
      <c r="C13" s="55"/>
      <c r="D13" s="61"/>
      <c r="E13" s="57">
        <v>600</v>
      </c>
      <c r="F13" s="61"/>
      <c r="G13" s="57"/>
      <c r="H13" s="61"/>
      <c r="I13" s="57"/>
      <c r="J13" s="63"/>
      <c r="K13" s="61"/>
      <c r="L13" s="57"/>
      <c r="M13" s="61"/>
      <c r="N13" s="57"/>
      <c r="O13" s="61"/>
      <c r="P13" s="61"/>
      <c r="Q13" s="61"/>
      <c r="R13" s="26">
        <v>600</v>
      </c>
      <c r="S13" s="26"/>
      <c r="T13" s="26"/>
      <c r="U13" s="18">
        <f t="shared" si="0"/>
        <v>600</v>
      </c>
      <c r="IR13">
        <f>SUM(IR6:JH12)</f>
        <v>0</v>
      </c>
    </row>
    <row r="14" spans="1:252" ht="13.8" x14ac:dyDescent="0.25">
      <c r="A14" s="26">
        <v>9</v>
      </c>
      <c r="B14" s="29" t="s">
        <v>22</v>
      </c>
      <c r="C14" s="55"/>
      <c r="D14" s="61"/>
      <c r="E14" s="56"/>
      <c r="F14" s="61"/>
      <c r="G14" s="57"/>
      <c r="H14" s="61"/>
      <c r="I14" s="57"/>
      <c r="J14" s="63"/>
      <c r="K14" s="61"/>
      <c r="L14" s="57"/>
      <c r="M14" s="61">
        <v>127</v>
      </c>
      <c r="N14" s="57"/>
      <c r="O14" s="61"/>
      <c r="P14" s="61"/>
      <c r="Q14" s="61">
        <v>170</v>
      </c>
      <c r="R14" s="26"/>
      <c r="S14" s="26"/>
      <c r="T14" s="26">
        <f>SUM(Q14,M14)</f>
        <v>297</v>
      </c>
      <c r="U14" s="18">
        <f t="shared" si="0"/>
        <v>297</v>
      </c>
      <c r="IR14">
        <f>SUM(IR5:JH13)</f>
        <v>0</v>
      </c>
    </row>
    <row r="15" spans="1:252" ht="13.8" x14ac:dyDescent="0.25">
      <c r="A15" s="26">
        <v>10</v>
      </c>
      <c r="B15" s="28" t="s">
        <v>40</v>
      </c>
      <c r="C15" s="55"/>
      <c r="D15" s="61"/>
      <c r="E15" s="57"/>
      <c r="F15" s="61"/>
      <c r="G15" s="57"/>
      <c r="H15" s="61"/>
      <c r="I15" s="57"/>
      <c r="J15" s="63"/>
      <c r="K15" s="61"/>
      <c r="L15" s="57"/>
      <c r="M15" s="61">
        <v>85</v>
      </c>
      <c r="N15" s="57"/>
      <c r="O15" s="61">
        <v>127</v>
      </c>
      <c r="P15" s="61"/>
      <c r="Q15" s="61"/>
      <c r="R15" s="26"/>
      <c r="S15" s="26"/>
      <c r="T15" s="26">
        <f>SUM(O15,M15)</f>
        <v>212</v>
      </c>
      <c r="U15" s="18">
        <f t="shared" si="0"/>
        <v>212</v>
      </c>
    </row>
    <row r="16" spans="1:252" ht="13.8" x14ac:dyDescent="0.25">
      <c r="A16" s="26">
        <v>11</v>
      </c>
      <c r="B16" s="29" t="s">
        <v>45</v>
      </c>
      <c r="C16" s="55"/>
      <c r="D16" s="61"/>
      <c r="E16" s="56"/>
      <c r="F16" s="61"/>
      <c r="G16" s="57"/>
      <c r="H16" s="61"/>
      <c r="I16" s="57"/>
      <c r="J16" s="63"/>
      <c r="K16" s="61"/>
      <c r="L16" s="57"/>
      <c r="M16" s="61"/>
      <c r="N16" s="57"/>
      <c r="O16" s="61">
        <v>170</v>
      </c>
      <c r="P16" s="61"/>
      <c r="Q16" s="61"/>
      <c r="R16" s="26"/>
      <c r="S16" s="26"/>
      <c r="T16" s="26">
        <v>170</v>
      </c>
      <c r="U16" s="18">
        <f t="shared" si="0"/>
        <v>170</v>
      </c>
      <c r="IR16">
        <f>SUM(IR2:JH15)</f>
        <v>0</v>
      </c>
    </row>
    <row r="17" spans="1:252" ht="13.8" x14ac:dyDescent="0.25">
      <c r="A17" s="26">
        <v>12</v>
      </c>
      <c r="B17" s="31" t="s">
        <v>54</v>
      </c>
      <c r="C17" s="55"/>
      <c r="D17" s="61"/>
      <c r="E17" s="58"/>
      <c r="F17" s="61"/>
      <c r="G17" s="57"/>
      <c r="H17" s="61">
        <v>150</v>
      </c>
      <c r="I17" s="57"/>
      <c r="J17" s="63"/>
      <c r="K17" s="61"/>
      <c r="L17" s="57"/>
      <c r="M17" s="61"/>
      <c r="N17" s="57"/>
      <c r="O17" s="61"/>
      <c r="P17" s="61"/>
      <c r="Q17" s="61"/>
      <c r="R17" s="26"/>
      <c r="S17" s="26"/>
      <c r="T17" s="26">
        <v>150</v>
      </c>
      <c r="U17" s="18">
        <f>SUM(T17)</f>
        <v>150</v>
      </c>
      <c r="IR17">
        <f>SUM(IR12:JH16)</f>
        <v>0</v>
      </c>
    </row>
    <row r="18" spans="1:252" ht="13.8" x14ac:dyDescent="0.25">
      <c r="A18" s="26">
        <v>12</v>
      </c>
      <c r="B18" s="29" t="s">
        <v>24</v>
      </c>
      <c r="C18" s="55"/>
      <c r="D18" s="61"/>
      <c r="E18" s="56"/>
      <c r="F18" s="61"/>
      <c r="G18" s="57"/>
      <c r="H18" s="61">
        <v>150</v>
      </c>
      <c r="I18" s="57"/>
      <c r="J18" s="63"/>
      <c r="K18" s="61"/>
      <c r="L18" s="57"/>
      <c r="M18" s="61"/>
      <c r="N18" s="57"/>
      <c r="O18" s="61"/>
      <c r="P18" s="61"/>
      <c r="Q18" s="61"/>
      <c r="R18" s="26"/>
      <c r="S18" s="26"/>
      <c r="T18" s="26">
        <v>150</v>
      </c>
      <c r="U18" s="18">
        <f t="shared" ref="U18:U28" si="1">SUM(R18:T18)</f>
        <v>150</v>
      </c>
      <c r="IR18">
        <f>SUM(IR4:JH17)</f>
        <v>0</v>
      </c>
    </row>
    <row r="19" spans="1:252" ht="13.8" x14ac:dyDescent="0.25">
      <c r="A19" s="26">
        <v>14</v>
      </c>
      <c r="B19" s="31" t="s">
        <v>46</v>
      </c>
      <c r="C19" s="55"/>
      <c r="D19" s="61"/>
      <c r="E19" s="58"/>
      <c r="F19" s="61"/>
      <c r="G19" s="57"/>
      <c r="H19" s="61"/>
      <c r="I19" s="57"/>
      <c r="J19" s="63"/>
      <c r="K19" s="61"/>
      <c r="L19" s="57"/>
      <c r="M19" s="61">
        <v>127</v>
      </c>
      <c r="N19" s="57"/>
      <c r="O19" s="61"/>
      <c r="P19" s="61"/>
      <c r="Q19" s="61"/>
      <c r="R19" s="26"/>
      <c r="S19" s="26"/>
      <c r="T19" s="26">
        <v>127</v>
      </c>
      <c r="U19" s="18">
        <f t="shared" si="1"/>
        <v>127</v>
      </c>
      <c r="IR19">
        <f>SUM(IR13:JH18)</f>
        <v>0</v>
      </c>
    </row>
    <row r="20" spans="1:252" ht="13.8" x14ac:dyDescent="0.25">
      <c r="A20" s="26">
        <v>14</v>
      </c>
      <c r="B20" s="27" t="s">
        <v>125</v>
      </c>
      <c r="C20" s="55"/>
      <c r="D20" s="61"/>
      <c r="E20" s="56"/>
      <c r="F20" s="61"/>
      <c r="G20" s="57"/>
      <c r="H20" s="61"/>
      <c r="I20" s="57"/>
      <c r="J20" s="63"/>
      <c r="K20" s="61"/>
      <c r="L20" s="57"/>
      <c r="M20" s="61"/>
      <c r="N20" s="57"/>
      <c r="O20" s="61">
        <v>127</v>
      </c>
      <c r="P20" s="61"/>
      <c r="Q20" s="61"/>
      <c r="R20" s="26"/>
      <c r="S20" s="26"/>
      <c r="T20" s="26">
        <v>127</v>
      </c>
      <c r="U20" s="18">
        <f t="shared" si="1"/>
        <v>127</v>
      </c>
      <c r="IR20">
        <f>SUM(IR13:JH19)</f>
        <v>0</v>
      </c>
    </row>
    <row r="21" spans="1:252" ht="13.8" x14ac:dyDescent="0.25">
      <c r="A21" s="26">
        <v>16</v>
      </c>
      <c r="B21" s="27" t="s">
        <v>13</v>
      </c>
      <c r="C21" s="55"/>
      <c r="D21" s="61"/>
      <c r="E21" s="56"/>
      <c r="F21" s="61">
        <v>125</v>
      </c>
      <c r="G21" s="57"/>
      <c r="H21" s="61"/>
      <c r="I21" s="57"/>
      <c r="J21" s="63"/>
      <c r="K21" s="61"/>
      <c r="L21" s="57"/>
      <c r="M21" s="61"/>
      <c r="N21" s="57"/>
      <c r="O21" s="61"/>
      <c r="P21" s="61"/>
      <c r="Q21" s="61"/>
      <c r="R21" s="26"/>
      <c r="S21" s="26"/>
      <c r="T21" s="26">
        <v>125</v>
      </c>
      <c r="U21" s="18">
        <f t="shared" si="1"/>
        <v>125</v>
      </c>
      <c r="IR21">
        <f>SUM(IR8:JH20)</f>
        <v>0</v>
      </c>
    </row>
    <row r="22" spans="1:252" ht="13.8" x14ac:dyDescent="0.25">
      <c r="A22" s="26">
        <v>17</v>
      </c>
      <c r="B22" s="27" t="s">
        <v>60</v>
      </c>
      <c r="C22" s="55"/>
      <c r="D22" s="61"/>
      <c r="E22" s="56"/>
      <c r="F22" s="61">
        <v>100</v>
      </c>
      <c r="G22" s="57"/>
      <c r="H22" s="61"/>
      <c r="I22" s="57"/>
      <c r="J22" s="63"/>
      <c r="K22" s="61"/>
      <c r="L22" s="57"/>
      <c r="M22" s="61"/>
      <c r="N22" s="57"/>
      <c r="O22" s="61"/>
      <c r="P22" s="61"/>
      <c r="Q22" s="61"/>
      <c r="R22" s="26"/>
      <c r="S22" s="26"/>
      <c r="T22" s="26">
        <v>100</v>
      </c>
      <c r="U22" s="18">
        <f t="shared" si="1"/>
        <v>100</v>
      </c>
      <c r="IR22">
        <f>SUM(IR14:JH21)</f>
        <v>0</v>
      </c>
    </row>
    <row r="23" spans="1:252" ht="13.8" x14ac:dyDescent="0.25">
      <c r="A23" s="26">
        <v>17</v>
      </c>
      <c r="B23" s="27" t="s">
        <v>11</v>
      </c>
      <c r="C23" s="55"/>
      <c r="D23" s="61"/>
      <c r="E23" s="56"/>
      <c r="F23" s="61">
        <v>100</v>
      </c>
      <c r="G23" s="57"/>
      <c r="H23" s="61"/>
      <c r="I23" s="57"/>
      <c r="J23" s="63"/>
      <c r="K23" s="61"/>
      <c r="L23" s="57"/>
      <c r="M23" s="61"/>
      <c r="N23" s="57"/>
      <c r="O23" s="61"/>
      <c r="P23" s="61"/>
      <c r="Q23" s="61"/>
      <c r="R23" s="26"/>
      <c r="S23" s="26"/>
      <c r="T23" s="26">
        <v>100</v>
      </c>
      <c r="U23" s="18">
        <f t="shared" si="1"/>
        <v>100</v>
      </c>
      <c r="IR23">
        <f>SUM(IR11:JH22)</f>
        <v>0</v>
      </c>
    </row>
    <row r="24" spans="1:252" ht="13.8" x14ac:dyDescent="0.25">
      <c r="A24" s="26">
        <v>19</v>
      </c>
      <c r="B24" s="27" t="s">
        <v>59</v>
      </c>
      <c r="C24" s="55"/>
      <c r="D24" s="61"/>
      <c r="E24" s="56"/>
      <c r="F24" s="61"/>
      <c r="G24" s="57"/>
      <c r="H24" s="61"/>
      <c r="I24" s="57"/>
      <c r="J24" s="63"/>
      <c r="K24" s="61"/>
      <c r="L24" s="57"/>
      <c r="M24" s="61">
        <v>85</v>
      </c>
      <c r="N24" s="57"/>
      <c r="O24" s="61"/>
      <c r="P24" s="61"/>
      <c r="Q24" s="61"/>
      <c r="R24" s="26"/>
      <c r="S24" s="26"/>
      <c r="T24" s="26">
        <v>85</v>
      </c>
      <c r="U24" s="18">
        <f t="shared" si="1"/>
        <v>85</v>
      </c>
      <c r="IR24">
        <f>SUM(IR16:JH23)</f>
        <v>0</v>
      </c>
    </row>
    <row r="25" spans="1:252" ht="13.8" x14ac:dyDescent="0.25">
      <c r="A25" s="26">
        <v>19</v>
      </c>
      <c r="B25" s="31" t="s">
        <v>112</v>
      </c>
      <c r="C25" s="55"/>
      <c r="D25" s="61"/>
      <c r="E25" s="58"/>
      <c r="F25" s="61"/>
      <c r="G25" s="57"/>
      <c r="H25" s="61"/>
      <c r="I25" s="57"/>
      <c r="J25" s="63"/>
      <c r="K25" s="61"/>
      <c r="L25" s="57"/>
      <c r="M25" s="61"/>
      <c r="N25" s="57"/>
      <c r="O25" s="61">
        <v>85</v>
      </c>
      <c r="P25" s="61"/>
      <c r="Q25" s="61"/>
      <c r="R25" s="26"/>
      <c r="S25" s="26"/>
      <c r="T25" s="26">
        <v>85</v>
      </c>
      <c r="U25" s="18">
        <f t="shared" si="1"/>
        <v>85</v>
      </c>
      <c r="IR25">
        <f>SUM(IR7:JH24)</f>
        <v>0</v>
      </c>
    </row>
    <row r="26" spans="1:252" ht="13.8" x14ac:dyDescent="0.25">
      <c r="A26" s="26">
        <v>19</v>
      </c>
      <c r="B26" s="31" t="s">
        <v>21</v>
      </c>
      <c r="C26" s="55"/>
      <c r="D26" s="61"/>
      <c r="E26" s="58"/>
      <c r="F26" s="61"/>
      <c r="G26" s="57"/>
      <c r="H26" s="61"/>
      <c r="I26" s="57"/>
      <c r="J26" s="63"/>
      <c r="K26" s="61"/>
      <c r="L26" s="57"/>
      <c r="M26" s="61"/>
      <c r="N26" s="57"/>
      <c r="O26" s="61">
        <v>85</v>
      </c>
      <c r="P26" s="61"/>
      <c r="Q26" s="61"/>
      <c r="R26" s="26"/>
      <c r="S26" s="26"/>
      <c r="T26" s="26">
        <v>85</v>
      </c>
      <c r="U26" s="18">
        <f t="shared" si="1"/>
        <v>85</v>
      </c>
      <c r="IR26">
        <f>SUM(E26:IQ26)</f>
        <v>255</v>
      </c>
    </row>
    <row r="27" spans="1:252" ht="13.8" x14ac:dyDescent="0.25">
      <c r="A27" s="26">
        <v>19</v>
      </c>
      <c r="B27" s="31" t="s">
        <v>119</v>
      </c>
      <c r="C27" s="55"/>
      <c r="D27" s="61"/>
      <c r="E27" s="58"/>
      <c r="F27" s="61"/>
      <c r="G27" s="57"/>
      <c r="H27" s="61"/>
      <c r="I27" s="57"/>
      <c r="J27" s="63"/>
      <c r="K27" s="61"/>
      <c r="L27" s="57"/>
      <c r="M27" s="61"/>
      <c r="N27" s="57"/>
      <c r="O27" s="61">
        <v>85</v>
      </c>
      <c r="P27" s="61"/>
      <c r="Q27" s="61"/>
      <c r="R27" s="26"/>
      <c r="S27" s="26"/>
      <c r="T27" s="26">
        <v>85</v>
      </c>
      <c r="U27" s="18">
        <f t="shared" si="1"/>
        <v>85</v>
      </c>
      <c r="IR27">
        <f>SUM(IR21:JH26)</f>
        <v>255</v>
      </c>
    </row>
    <row r="28" spans="1:252" ht="13.8" x14ac:dyDescent="0.25">
      <c r="A28" s="26">
        <v>23</v>
      </c>
      <c r="B28" s="29" t="s">
        <v>41</v>
      </c>
      <c r="C28" s="55"/>
      <c r="D28" s="61"/>
      <c r="E28" s="56"/>
      <c r="F28" s="61"/>
      <c r="G28" s="57"/>
      <c r="H28" s="61"/>
      <c r="I28" s="57"/>
      <c r="J28" s="63"/>
      <c r="K28" s="61"/>
      <c r="L28" s="57"/>
      <c r="M28" s="61">
        <v>63</v>
      </c>
      <c r="N28" s="57"/>
      <c r="O28" s="61"/>
      <c r="P28" s="61"/>
      <c r="Q28" s="61"/>
      <c r="R28" s="26"/>
      <c r="S28" s="26"/>
      <c r="T28" s="26">
        <v>63</v>
      </c>
      <c r="U28" s="18">
        <f t="shared" si="1"/>
        <v>63</v>
      </c>
      <c r="IR28">
        <f>SUM(IR14:JH27)</f>
        <v>510</v>
      </c>
    </row>
    <row r="29" spans="1:252" ht="13.8" x14ac:dyDescent="0.25">
      <c r="A29" s="26"/>
      <c r="B29" s="31"/>
      <c r="C29" s="55"/>
      <c r="D29" s="61"/>
      <c r="E29" s="58"/>
      <c r="F29" s="61"/>
      <c r="G29" s="57"/>
      <c r="H29" s="61"/>
      <c r="I29" s="57"/>
      <c r="J29" s="63"/>
      <c r="K29" s="61"/>
      <c r="L29" s="57"/>
      <c r="M29" s="61"/>
      <c r="N29" s="57"/>
      <c r="O29" s="61"/>
      <c r="P29" s="61"/>
      <c r="Q29" s="61"/>
      <c r="R29" s="26"/>
      <c r="S29" s="26"/>
      <c r="T29" s="26"/>
      <c r="U29" s="18"/>
      <c r="IR29">
        <f>SUM(IR23:JH28)</f>
        <v>1020</v>
      </c>
    </row>
    <row r="30" spans="1:252" ht="13.8" x14ac:dyDescent="0.25">
      <c r="A30" s="26"/>
      <c r="B30" s="28"/>
      <c r="C30" s="55"/>
      <c r="D30" s="61"/>
      <c r="E30" s="57"/>
      <c r="F30" s="61"/>
      <c r="G30" s="57"/>
      <c r="H30" s="61"/>
      <c r="I30" s="57"/>
      <c r="J30" s="63"/>
      <c r="K30" s="61"/>
      <c r="L30" s="57"/>
      <c r="M30" s="61"/>
      <c r="N30" s="57"/>
      <c r="O30" s="61"/>
      <c r="P30" s="61"/>
      <c r="Q30" s="61"/>
      <c r="R30" s="26"/>
      <c r="S30" s="26"/>
      <c r="T30" s="26"/>
      <c r="U30" s="18"/>
      <c r="IR30">
        <f>SUM(IR13:JH29)</f>
        <v>2040</v>
      </c>
    </row>
    <row r="31" spans="1:252" ht="13.8" x14ac:dyDescent="0.25">
      <c r="A31" s="26"/>
      <c r="B31" s="27"/>
      <c r="C31" s="55"/>
      <c r="D31" s="61"/>
      <c r="E31" s="56"/>
      <c r="F31" s="61"/>
      <c r="G31" s="57"/>
      <c r="H31" s="61"/>
      <c r="I31" s="57"/>
      <c r="J31" s="63"/>
      <c r="K31" s="61"/>
      <c r="L31" s="57"/>
      <c r="M31" s="61"/>
      <c r="N31" s="57"/>
      <c r="O31" s="61"/>
      <c r="P31" s="61"/>
      <c r="Q31" s="61"/>
      <c r="R31" s="26"/>
      <c r="S31" s="26"/>
      <c r="T31" s="26"/>
      <c r="U31" s="18"/>
      <c r="IR31">
        <f>SUM(IR19:JH30)</f>
        <v>4080</v>
      </c>
    </row>
    <row r="32" spans="1:252" ht="13.8" x14ac:dyDescent="0.25">
      <c r="A32" s="26"/>
      <c r="B32" s="28"/>
      <c r="C32" s="55"/>
      <c r="D32" s="61"/>
      <c r="E32" s="57"/>
      <c r="F32" s="61"/>
      <c r="G32" s="57"/>
      <c r="H32" s="61"/>
      <c r="I32" s="57"/>
      <c r="J32" s="63"/>
      <c r="K32" s="61"/>
      <c r="L32" s="57"/>
      <c r="M32" s="61"/>
      <c r="N32" s="57"/>
      <c r="O32" s="61"/>
      <c r="P32" s="61"/>
      <c r="Q32" s="61"/>
      <c r="R32" s="26"/>
      <c r="S32" s="26"/>
      <c r="T32" s="26"/>
      <c r="U32" s="18"/>
      <c r="IR32">
        <f>SUM(IR26:JH31)</f>
        <v>8160</v>
      </c>
    </row>
    <row r="33" spans="1:252" ht="13.8" x14ac:dyDescent="0.25">
      <c r="A33" s="26"/>
      <c r="B33" s="28"/>
      <c r="C33" s="55"/>
      <c r="D33" s="61"/>
      <c r="E33" s="57"/>
      <c r="F33" s="61"/>
      <c r="G33" s="57"/>
      <c r="H33" s="61"/>
      <c r="I33" s="57"/>
      <c r="J33" s="63"/>
      <c r="K33" s="61"/>
      <c r="L33" s="57"/>
      <c r="M33" s="61"/>
      <c r="N33" s="57"/>
      <c r="O33" s="61"/>
      <c r="P33" s="61"/>
      <c r="Q33" s="61"/>
      <c r="R33" s="26"/>
      <c r="S33" s="26"/>
      <c r="T33" s="26"/>
      <c r="U33" s="18"/>
      <c r="IR33">
        <f>SUM(IR17:JH32)</f>
        <v>16320</v>
      </c>
    </row>
    <row r="34" spans="1:252" ht="13.8" x14ac:dyDescent="0.25">
      <c r="A34" s="26"/>
      <c r="B34" s="27"/>
      <c r="C34" s="55"/>
      <c r="D34" s="61"/>
      <c r="E34" s="56"/>
      <c r="F34" s="61"/>
      <c r="G34" s="57"/>
      <c r="H34" s="61"/>
      <c r="I34" s="57"/>
      <c r="J34" s="63"/>
      <c r="K34" s="61"/>
      <c r="L34" s="57"/>
      <c r="M34" s="61"/>
      <c r="N34" s="57"/>
      <c r="O34" s="61"/>
      <c r="P34" s="61"/>
      <c r="Q34" s="61"/>
      <c r="R34" s="26"/>
      <c r="S34" s="26"/>
      <c r="T34" s="26"/>
      <c r="U34" s="18"/>
      <c r="IR34">
        <f>SUM(IR23:JH33)</f>
        <v>32640</v>
      </c>
    </row>
    <row r="35" spans="1:252" ht="13.8" x14ac:dyDescent="0.25">
      <c r="A35" s="26"/>
      <c r="B35" s="27"/>
      <c r="C35" s="55"/>
      <c r="D35" s="61"/>
      <c r="E35" s="56"/>
      <c r="F35" s="61"/>
      <c r="G35" s="57"/>
      <c r="H35" s="61"/>
      <c r="I35" s="57"/>
      <c r="J35" s="63"/>
      <c r="K35" s="61"/>
      <c r="L35" s="57"/>
      <c r="M35" s="61"/>
      <c r="N35" s="57"/>
      <c r="O35" s="61"/>
      <c r="P35" s="61"/>
      <c r="Q35" s="61"/>
      <c r="R35" s="26"/>
      <c r="S35" s="26"/>
      <c r="T35" s="26"/>
      <c r="U35" s="18"/>
    </row>
    <row r="36" spans="1:252" ht="13.8" x14ac:dyDescent="0.25">
      <c r="A36" s="26"/>
      <c r="B36" s="29"/>
      <c r="C36" s="55"/>
      <c r="D36" s="61"/>
      <c r="E36" s="56"/>
      <c r="F36" s="61"/>
      <c r="G36" s="57"/>
      <c r="H36" s="61"/>
      <c r="I36" s="57"/>
      <c r="J36" s="63"/>
      <c r="K36" s="61"/>
      <c r="L36" s="57"/>
      <c r="M36" s="61"/>
      <c r="N36" s="57"/>
      <c r="O36" s="61"/>
      <c r="P36" s="61"/>
      <c r="Q36" s="61"/>
      <c r="R36" s="26"/>
      <c r="S36" s="26"/>
      <c r="T36" s="26"/>
      <c r="U36" s="18"/>
      <c r="IR36">
        <f>SUM(IR33:JH35)</f>
        <v>48960</v>
      </c>
    </row>
    <row r="37" spans="1:252" ht="13.8" x14ac:dyDescent="0.25">
      <c r="A37" s="26"/>
      <c r="B37" s="28"/>
      <c r="C37" s="55"/>
      <c r="D37" s="61"/>
      <c r="E37" s="57"/>
      <c r="F37" s="61"/>
      <c r="G37" s="57"/>
      <c r="H37" s="61"/>
      <c r="I37" s="57"/>
      <c r="J37" s="63"/>
      <c r="K37" s="61"/>
      <c r="L37" s="57"/>
      <c r="M37" s="61"/>
      <c r="N37" s="57"/>
      <c r="O37" s="61"/>
      <c r="P37" s="61"/>
      <c r="Q37" s="61"/>
      <c r="R37" s="26"/>
      <c r="S37" s="26"/>
      <c r="T37" s="26"/>
      <c r="U37" s="18"/>
      <c r="IR37">
        <f>SUM(IR19:JH36)</f>
        <v>114240</v>
      </c>
    </row>
    <row r="38" spans="1:252" ht="13.8" x14ac:dyDescent="0.25">
      <c r="A38" s="26"/>
      <c r="B38" s="27"/>
      <c r="C38" s="55"/>
      <c r="D38" s="61"/>
      <c r="E38" s="56"/>
      <c r="F38" s="61"/>
      <c r="G38" s="57"/>
      <c r="H38" s="61"/>
      <c r="I38" s="57"/>
      <c r="J38" s="63"/>
      <c r="K38" s="61"/>
      <c r="L38" s="57"/>
      <c r="M38" s="61"/>
      <c r="N38" s="57"/>
      <c r="O38" s="61"/>
      <c r="P38" s="61"/>
      <c r="Q38" s="61"/>
      <c r="R38" s="26"/>
      <c r="S38" s="26"/>
      <c r="T38" s="26"/>
      <c r="U38" s="18"/>
      <c r="IR38">
        <f>SUM(IR28:JH37)</f>
        <v>227970</v>
      </c>
    </row>
    <row r="39" spans="1:252" ht="13.8" x14ac:dyDescent="0.25">
      <c r="A39" s="26"/>
      <c r="B39" s="27"/>
      <c r="C39" s="55"/>
      <c r="D39" s="61"/>
      <c r="E39" s="56"/>
      <c r="F39" s="61"/>
      <c r="G39" s="57"/>
      <c r="H39" s="61"/>
      <c r="I39" s="57"/>
      <c r="J39" s="63"/>
      <c r="K39" s="61"/>
      <c r="L39" s="57"/>
      <c r="M39" s="61"/>
      <c r="N39" s="57"/>
      <c r="O39" s="61"/>
      <c r="P39" s="61"/>
      <c r="Q39" s="61"/>
      <c r="R39" s="26"/>
      <c r="S39" s="26"/>
      <c r="T39" s="26"/>
      <c r="U39" s="18"/>
      <c r="IR39">
        <f>SUM(IR21:JH38)</f>
        <v>456450</v>
      </c>
    </row>
    <row r="40" spans="1:252" ht="13.8" x14ac:dyDescent="0.25">
      <c r="A40" s="26"/>
      <c r="B40" s="28"/>
      <c r="C40" s="55"/>
      <c r="D40" s="61"/>
      <c r="E40" s="57"/>
      <c r="F40" s="61"/>
      <c r="G40" s="57"/>
      <c r="H40" s="61"/>
      <c r="I40" s="57"/>
      <c r="J40" s="63"/>
      <c r="K40" s="61"/>
      <c r="L40" s="57"/>
      <c r="M40" s="61"/>
      <c r="N40" s="57"/>
      <c r="O40" s="61"/>
      <c r="P40" s="61"/>
      <c r="Q40" s="61"/>
      <c r="R40" s="26"/>
      <c r="S40" s="26"/>
      <c r="T40" s="26"/>
      <c r="U40" s="18"/>
      <c r="IR40">
        <f>SUM(IR1:JH39)</f>
        <v>912900</v>
      </c>
    </row>
    <row r="41" spans="1:252" ht="13.8" x14ac:dyDescent="0.25">
      <c r="A41" s="26"/>
      <c r="B41" s="29"/>
      <c r="C41" s="55"/>
      <c r="D41" s="61"/>
      <c r="E41" s="56"/>
      <c r="F41" s="61"/>
      <c r="G41" s="57"/>
      <c r="H41" s="61"/>
      <c r="I41" s="57"/>
      <c r="J41" s="63"/>
      <c r="K41" s="61"/>
      <c r="L41" s="57"/>
      <c r="M41" s="61"/>
      <c r="N41" s="57"/>
      <c r="O41" s="61"/>
      <c r="P41" s="61"/>
      <c r="Q41" s="61"/>
      <c r="R41" s="26"/>
      <c r="S41" s="26"/>
      <c r="T41" s="26"/>
      <c r="U41" s="18"/>
      <c r="IR41">
        <f>SUM(IR29:JH40)</f>
        <v>1824780</v>
      </c>
    </row>
    <row r="42" spans="1:252" ht="13.8" x14ac:dyDescent="0.25">
      <c r="A42" s="26"/>
      <c r="B42" s="28"/>
      <c r="C42" s="55"/>
      <c r="D42" s="61"/>
      <c r="E42" s="57"/>
      <c r="F42" s="61"/>
      <c r="G42" s="57"/>
      <c r="H42" s="61"/>
      <c r="I42" s="57"/>
      <c r="J42" s="63"/>
      <c r="K42" s="61"/>
      <c r="L42" s="57"/>
      <c r="M42" s="61"/>
      <c r="N42" s="57"/>
      <c r="O42" s="61"/>
      <c r="P42" s="61"/>
      <c r="Q42" s="61"/>
      <c r="R42" s="26"/>
      <c r="S42" s="26"/>
      <c r="T42" s="26"/>
      <c r="U42" s="18"/>
      <c r="IR42">
        <f>SUM(IR1:JH41)</f>
        <v>3650580</v>
      </c>
    </row>
    <row r="43" spans="1:252" ht="13.8" x14ac:dyDescent="0.25">
      <c r="A43" s="26"/>
      <c r="B43" s="27"/>
      <c r="C43" s="55"/>
      <c r="D43" s="61"/>
      <c r="E43" s="56"/>
      <c r="F43" s="61"/>
      <c r="G43" s="57"/>
      <c r="H43" s="61"/>
      <c r="I43" s="57"/>
      <c r="J43" s="63"/>
      <c r="K43" s="61"/>
      <c r="L43" s="57"/>
      <c r="M43" s="61"/>
      <c r="N43" s="57"/>
      <c r="O43" s="61"/>
      <c r="P43" s="61"/>
      <c r="Q43" s="61"/>
      <c r="R43" s="26"/>
      <c r="S43" s="26"/>
      <c r="T43" s="26"/>
      <c r="U43" s="18"/>
      <c r="IR43">
        <f>SUM(IR31:JH42)</f>
        <v>7297080</v>
      </c>
    </row>
    <row r="44" spans="1:252" ht="13.8" x14ac:dyDescent="0.25">
      <c r="A44" s="26"/>
      <c r="B44" s="27"/>
      <c r="C44" s="55"/>
      <c r="D44" s="61"/>
      <c r="E44" s="56"/>
      <c r="F44" s="61"/>
      <c r="G44" s="57"/>
      <c r="H44" s="61"/>
      <c r="I44" s="57"/>
      <c r="J44" s="63"/>
      <c r="K44" s="61"/>
      <c r="L44" s="57"/>
      <c r="M44" s="61"/>
      <c r="N44" s="57"/>
      <c r="O44" s="61"/>
      <c r="P44" s="61"/>
      <c r="Q44" s="61"/>
      <c r="R44" s="26"/>
      <c r="S44" s="26"/>
      <c r="T44" s="26"/>
      <c r="U44" s="18"/>
      <c r="IR44">
        <f>SUM(IR34:JH43)</f>
        <v>14565600</v>
      </c>
    </row>
    <row r="45" spans="1:252" ht="13.8" x14ac:dyDescent="0.25">
      <c r="A45" s="26"/>
      <c r="B45" s="28"/>
      <c r="C45" s="55"/>
      <c r="D45" s="61"/>
      <c r="E45" s="57"/>
      <c r="F45" s="61"/>
      <c r="G45" s="57"/>
      <c r="H45" s="61"/>
      <c r="I45" s="57"/>
      <c r="J45" s="63"/>
      <c r="K45" s="61"/>
      <c r="L45" s="57"/>
      <c r="M45" s="61"/>
      <c r="N45" s="57"/>
      <c r="O45" s="61"/>
      <c r="P45" s="61"/>
      <c r="Q45" s="61"/>
      <c r="R45" s="26"/>
      <c r="S45" s="26"/>
      <c r="T45" s="26"/>
      <c r="U45" s="18"/>
      <c r="IR45">
        <f>SUM(IR30:JH44)</f>
        <v>29161800</v>
      </c>
    </row>
    <row r="46" spans="1:252" ht="13.8" x14ac:dyDescent="0.25">
      <c r="A46" s="26"/>
      <c r="B46" s="28"/>
      <c r="C46" s="55"/>
      <c r="D46" s="61"/>
      <c r="E46" s="57"/>
      <c r="F46" s="61"/>
      <c r="G46" s="57"/>
      <c r="H46" s="61"/>
      <c r="I46" s="57"/>
      <c r="J46" s="63"/>
      <c r="K46" s="61"/>
      <c r="L46" s="57"/>
      <c r="M46" s="61"/>
      <c r="N46" s="57"/>
      <c r="O46" s="61"/>
      <c r="P46" s="61"/>
      <c r="Q46" s="61"/>
      <c r="R46" s="26"/>
      <c r="S46" s="26"/>
      <c r="T46" s="26"/>
      <c r="U46" s="18"/>
      <c r="IR46">
        <f>SUM(IR43:JH45)</f>
        <v>51024480</v>
      </c>
    </row>
    <row r="47" spans="1:252" ht="13.8" x14ac:dyDescent="0.25">
      <c r="A47" s="26"/>
      <c r="B47" s="28"/>
      <c r="C47" s="55"/>
      <c r="D47" s="61"/>
      <c r="E47" s="57"/>
      <c r="F47" s="61"/>
      <c r="G47" s="57"/>
      <c r="H47" s="61"/>
      <c r="I47" s="57"/>
      <c r="J47" s="63"/>
      <c r="K47" s="61"/>
      <c r="L47" s="57"/>
      <c r="M47" s="61"/>
      <c r="N47" s="57"/>
      <c r="O47" s="61"/>
      <c r="P47" s="61"/>
      <c r="Q47" s="61"/>
      <c r="R47" s="26"/>
      <c r="S47" s="26"/>
      <c r="T47" s="26"/>
      <c r="U47" s="18"/>
      <c r="IR47">
        <f>SUM(IR46)</f>
        <v>51024480</v>
      </c>
    </row>
    <row r="48" spans="1:252" ht="13.8" x14ac:dyDescent="0.25">
      <c r="A48" s="26"/>
      <c r="B48" s="28"/>
      <c r="C48" s="55"/>
      <c r="D48" s="61"/>
      <c r="E48" s="57"/>
      <c r="F48" s="61"/>
      <c r="G48" s="57"/>
      <c r="H48" s="61"/>
      <c r="I48" s="57"/>
      <c r="J48" s="63"/>
      <c r="K48" s="61"/>
      <c r="L48" s="57"/>
      <c r="M48" s="61"/>
      <c r="N48" s="57"/>
      <c r="O48" s="61"/>
      <c r="P48" s="61"/>
      <c r="Q48" s="61"/>
      <c r="R48" s="26"/>
      <c r="S48" s="26"/>
      <c r="T48" s="26"/>
      <c r="U48" s="18"/>
      <c r="IR48">
        <f>SUM(IR16:JH47)</f>
        <v>160374600</v>
      </c>
    </row>
    <row r="49" spans="1:252" ht="13.8" x14ac:dyDescent="0.25">
      <c r="A49" s="26"/>
      <c r="B49" s="27"/>
      <c r="C49" s="55"/>
      <c r="D49" s="61"/>
      <c r="E49" s="56"/>
      <c r="F49" s="61"/>
      <c r="G49" s="57"/>
      <c r="H49" s="61"/>
      <c r="I49" s="57"/>
      <c r="J49" s="63"/>
      <c r="K49" s="61"/>
      <c r="L49" s="57"/>
      <c r="M49" s="61"/>
      <c r="N49" s="57"/>
      <c r="O49" s="61"/>
      <c r="P49" s="61"/>
      <c r="Q49" s="61"/>
      <c r="R49" s="26"/>
      <c r="S49" s="26"/>
      <c r="T49" s="26"/>
      <c r="U49" s="18"/>
      <c r="IR49">
        <f>SUM(IR40:JH48)</f>
        <v>319836300</v>
      </c>
    </row>
    <row r="50" spans="1:252" ht="13.8" x14ac:dyDescent="0.25">
      <c r="A50" s="26"/>
      <c r="B50" s="28"/>
      <c r="C50" s="55"/>
      <c r="D50" s="61"/>
      <c r="E50" s="57"/>
      <c r="F50" s="61"/>
      <c r="G50" s="57"/>
      <c r="H50" s="61"/>
      <c r="I50" s="57"/>
      <c r="J50" s="63"/>
      <c r="K50" s="61"/>
      <c r="L50" s="57"/>
      <c r="M50" s="61"/>
      <c r="N50" s="57"/>
      <c r="O50" s="61"/>
      <c r="P50" s="61"/>
      <c r="Q50" s="61"/>
      <c r="R50" s="26"/>
      <c r="S50" s="26"/>
      <c r="T50" s="26"/>
      <c r="U50" s="18"/>
      <c r="IR50">
        <f>SUM(IR32:JH49)</f>
        <v>640577340</v>
      </c>
    </row>
    <row r="51" spans="1:252" ht="13.8" x14ac:dyDescent="0.25">
      <c r="A51" s="26"/>
      <c r="B51" s="28"/>
      <c r="C51" s="55"/>
      <c r="D51" s="61"/>
      <c r="E51" s="57"/>
      <c r="F51" s="61"/>
      <c r="G51" s="57"/>
      <c r="H51" s="61"/>
      <c r="I51" s="57"/>
      <c r="J51" s="63"/>
      <c r="K51" s="61"/>
      <c r="L51" s="57"/>
      <c r="M51" s="61"/>
      <c r="N51" s="57"/>
      <c r="O51" s="61"/>
      <c r="P51" s="61"/>
      <c r="Q51" s="61"/>
      <c r="R51" s="26"/>
      <c r="S51" s="26"/>
      <c r="T51" s="26"/>
      <c r="U51" s="18"/>
      <c r="IR51">
        <f>SUM(IR27:JH50)</f>
        <v>1281162585</v>
      </c>
    </row>
    <row r="52" spans="1:252" ht="13.8" x14ac:dyDescent="0.25">
      <c r="A52" s="26"/>
      <c r="B52" s="27"/>
      <c r="C52" s="55"/>
      <c r="D52" s="61"/>
      <c r="E52" s="56"/>
      <c r="F52" s="61"/>
      <c r="G52" s="57"/>
      <c r="H52" s="61"/>
      <c r="I52" s="57"/>
      <c r="J52" s="63"/>
      <c r="K52" s="61"/>
      <c r="L52" s="57"/>
      <c r="M52" s="61"/>
      <c r="N52" s="57"/>
      <c r="O52" s="61"/>
      <c r="P52" s="61"/>
      <c r="Q52" s="61"/>
      <c r="R52" s="26"/>
      <c r="S52" s="26"/>
      <c r="T52" s="26"/>
      <c r="U52" s="18"/>
      <c r="IR52">
        <f>SUM(IR31:JH51)</f>
        <v>2562321345</v>
      </c>
    </row>
    <row r="53" spans="1:252" ht="13.8" x14ac:dyDescent="0.25">
      <c r="A53" s="26"/>
      <c r="B53" s="28"/>
      <c r="C53" s="55"/>
      <c r="D53" s="61"/>
      <c r="E53" s="57"/>
      <c r="F53" s="61"/>
      <c r="G53" s="57"/>
      <c r="H53" s="61"/>
      <c r="I53" s="57"/>
      <c r="J53" s="63"/>
      <c r="K53" s="61"/>
      <c r="L53" s="57"/>
      <c r="M53" s="61"/>
      <c r="N53" s="57"/>
      <c r="O53" s="61"/>
      <c r="P53" s="61"/>
      <c r="Q53" s="61"/>
      <c r="R53" s="26"/>
      <c r="S53" s="26"/>
      <c r="T53" s="26"/>
      <c r="U53" s="18"/>
      <c r="IR53">
        <f>SUM(IR38:JH52)</f>
        <v>5124418290</v>
      </c>
    </row>
    <row r="54" spans="1:252" ht="13.8" x14ac:dyDescent="0.25">
      <c r="A54" s="26"/>
      <c r="B54" s="28"/>
      <c r="C54" s="55"/>
      <c r="D54" s="61"/>
      <c r="E54" s="57"/>
      <c r="F54" s="61"/>
      <c r="G54" s="57"/>
      <c r="H54" s="61"/>
      <c r="I54" s="57"/>
      <c r="J54" s="63"/>
      <c r="K54" s="61"/>
      <c r="L54" s="57"/>
      <c r="M54" s="61"/>
      <c r="N54" s="57"/>
      <c r="O54" s="61"/>
      <c r="P54" s="61"/>
      <c r="Q54" s="61"/>
      <c r="R54" s="26"/>
      <c r="S54" s="26"/>
      <c r="T54" s="26"/>
      <c r="U54" s="18"/>
      <c r="IR54">
        <f>SUM(IR7:JH53)</f>
        <v>10249065060</v>
      </c>
    </row>
    <row r="55" spans="1:252" ht="13.8" x14ac:dyDescent="0.25">
      <c r="A55" s="26"/>
      <c r="B55" s="28"/>
      <c r="C55" s="55"/>
      <c r="D55" s="61"/>
      <c r="E55" s="57"/>
      <c r="F55" s="61"/>
      <c r="G55" s="57"/>
      <c r="H55" s="61"/>
      <c r="I55" s="57"/>
      <c r="J55" s="63"/>
      <c r="K55" s="61"/>
      <c r="L55" s="57"/>
      <c r="M55" s="61"/>
      <c r="N55" s="57"/>
      <c r="O55" s="61"/>
      <c r="P55" s="61"/>
      <c r="Q55" s="61"/>
      <c r="R55" s="26"/>
      <c r="S55" s="26"/>
      <c r="T55" s="26"/>
      <c r="U55" s="18"/>
      <c r="IR55">
        <f>SUM(IR18:JH54)</f>
        <v>20498130120</v>
      </c>
    </row>
    <row r="56" spans="1:252" ht="13.8" x14ac:dyDescent="0.25">
      <c r="A56" s="26"/>
      <c r="B56" s="28"/>
      <c r="C56" s="55"/>
      <c r="D56" s="61"/>
      <c r="E56" s="57"/>
      <c r="F56" s="61"/>
      <c r="G56" s="57"/>
      <c r="H56" s="61"/>
      <c r="I56" s="57"/>
      <c r="J56" s="63"/>
      <c r="K56" s="61"/>
      <c r="L56" s="57"/>
      <c r="M56" s="61"/>
      <c r="N56" s="57"/>
      <c r="O56" s="61"/>
      <c r="P56" s="61"/>
      <c r="Q56" s="61"/>
      <c r="R56" s="26"/>
      <c r="S56" s="26"/>
      <c r="T56" s="26"/>
      <c r="U56" s="18"/>
      <c r="IR56">
        <f>SUM(IR21:JH55)</f>
        <v>40996260240</v>
      </c>
    </row>
    <row r="57" spans="1:252" ht="13.8" x14ac:dyDescent="0.25">
      <c r="A57" s="26"/>
      <c r="B57" s="28"/>
      <c r="C57" s="55"/>
      <c r="D57" s="61"/>
      <c r="E57" s="57"/>
      <c r="F57" s="61"/>
      <c r="G57" s="57"/>
      <c r="H57" s="61"/>
      <c r="I57" s="57"/>
      <c r="J57" s="63"/>
      <c r="K57" s="61"/>
      <c r="L57" s="57"/>
      <c r="M57" s="61"/>
      <c r="N57" s="57"/>
      <c r="O57" s="61"/>
      <c r="P57" s="61"/>
      <c r="Q57" s="61"/>
      <c r="R57" s="26"/>
      <c r="S57" s="26"/>
      <c r="T57" s="26"/>
      <c r="U57" s="18"/>
      <c r="IR57">
        <f>SUM(IR13:JH56)</f>
        <v>81992520480</v>
      </c>
    </row>
    <row r="58" spans="1:252" ht="13.8" x14ac:dyDescent="0.25">
      <c r="A58" s="26"/>
      <c r="B58" s="28"/>
      <c r="C58" s="55"/>
      <c r="D58" s="61"/>
      <c r="E58" s="57"/>
      <c r="F58" s="61"/>
      <c r="G58" s="57"/>
      <c r="H58" s="61"/>
      <c r="I58" s="57"/>
      <c r="J58" s="63"/>
      <c r="K58" s="61"/>
      <c r="L58" s="57"/>
      <c r="M58" s="61"/>
      <c r="N58" s="57"/>
      <c r="O58" s="61"/>
      <c r="P58" s="61"/>
      <c r="Q58" s="61"/>
      <c r="R58" s="26"/>
      <c r="S58" s="26"/>
      <c r="T58" s="26"/>
      <c r="U58" s="18"/>
      <c r="IR58">
        <f>SUM(IR11:JH57)</f>
        <v>163985040960</v>
      </c>
    </row>
    <row r="59" spans="1:252" ht="13.8" x14ac:dyDescent="0.25">
      <c r="A59" s="26"/>
      <c r="B59" s="28"/>
      <c r="C59" s="55"/>
      <c r="D59" s="61"/>
      <c r="E59" s="57"/>
      <c r="F59" s="61"/>
      <c r="G59" s="57"/>
      <c r="H59" s="61"/>
      <c r="I59" s="57"/>
      <c r="J59" s="63"/>
      <c r="K59" s="61"/>
      <c r="L59" s="57"/>
      <c r="M59" s="61"/>
      <c r="N59" s="57"/>
      <c r="O59" s="61"/>
      <c r="P59" s="61"/>
      <c r="Q59" s="61"/>
      <c r="R59" s="26"/>
      <c r="S59" s="26"/>
      <c r="T59" s="26"/>
      <c r="U59" s="18"/>
      <c r="IR59">
        <f>SUM(IR46:JH58)</f>
        <v>327911756280</v>
      </c>
    </row>
    <row r="60" spans="1:252" ht="13.8" x14ac:dyDescent="0.25">
      <c r="A60" s="26"/>
      <c r="B60" s="28"/>
      <c r="C60" s="55"/>
      <c r="D60" s="61"/>
      <c r="E60" s="57"/>
      <c r="F60" s="61"/>
      <c r="G60" s="57"/>
      <c r="H60" s="61"/>
      <c r="I60" s="57"/>
      <c r="J60" s="63"/>
      <c r="K60" s="61"/>
      <c r="L60" s="57"/>
      <c r="M60" s="61"/>
      <c r="N60" s="57"/>
      <c r="O60" s="61"/>
      <c r="P60" s="61"/>
      <c r="Q60" s="61"/>
      <c r="R60" s="26"/>
      <c r="S60" s="26"/>
      <c r="T60" s="26"/>
      <c r="U60" s="18"/>
      <c r="IR60">
        <f>SUM(IR5:JH59)</f>
        <v>655881838200</v>
      </c>
    </row>
    <row r="61" spans="1:252" ht="13.8" x14ac:dyDescent="0.25">
      <c r="A61" s="26"/>
      <c r="B61" s="28"/>
      <c r="C61" s="55"/>
      <c r="D61" s="61"/>
      <c r="E61" s="57"/>
      <c r="F61" s="61"/>
      <c r="G61" s="57"/>
      <c r="H61" s="61"/>
      <c r="I61" s="57"/>
      <c r="J61" s="63"/>
      <c r="K61" s="61"/>
      <c r="L61" s="57"/>
      <c r="M61" s="61"/>
      <c r="N61" s="57"/>
      <c r="O61" s="61"/>
      <c r="P61" s="61"/>
      <c r="Q61" s="61"/>
      <c r="R61" s="26"/>
      <c r="S61" s="26"/>
      <c r="T61" s="26"/>
      <c r="U61" s="18"/>
      <c r="IR61">
        <f>SUM(IR8:JH60)</f>
        <v>1311763676400</v>
      </c>
    </row>
    <row r="62" spans="1:252" ht="13.8" x14ac:dyDescent="0.25">
      <c r="A62" s="26"/>
      <c r="B62" s="28"/>
      <c r="C62" s="55"/>
      <c r="D62" s="61"/>
      <c r="E62" s="57"/>
      <c r="F62" s="61"/>
      <c r="G62" s="57"/>
      <c r="H62" s="61"/>
      <c r="I62" s="57"/>
      <c r="J62" s="63"/>
      <c r="K62" s="61"/>
      <c r="L62" s="57"/>
      <c r="M62" s="61"/>
      <c r="N62" s="57"/>
      <c r="O62" s="61"/>
      <c r="P62" s="61"/>
      <c r="Q62" s="61"/>
      <c r="R62" s="26"/>
      <c r="S62" s="26"/>
      <c r="T62" s="26"/>
      <c r="U62" s="18"/>
      <c r="IR62">
        <f>SUM(IR32:JH61)</f>
        <v>2623527344640</v>
      </c>
    </row>
  </sheetData>
  <sortState ref="A6:IS28">
    <sortCondition descending="1" ref="U6:U28"/>
  </sortState>
  <mergeCells count="13">
    <mergeCell ref="U4:U5"/>
    <mergeCell ref="I4:K4"/>
    <mergeCell ref="L4:M4"/>
    <mergeCell ref="A4:A5"/>
    <mergeCell ref="B4:B5"/>
    <mergeCell ref="N4:O4"/>
    <mergeCell ref="E4:F4"/>
    <mergeCell ref="G4:H4"/>
    <mergeCell ref="R4:R5"/>
    <mergeCell ref="S4:S5"/>
    <mergeCell ref="T4:T5"/>
    <mergeCell ref="C4:D4"/>
    <mergeCell ref="P4:Q4"/>
  </mergeCells>
  <pageMargins left="0" right="0" top="0.23622047244094491" bottom="0.23622047244094491" header="0.23622047244094491" footer="0.23622047244094491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AF4CE3-7736-408B-916D-34BFBA9E5E21}">
  <dimension ref="A1:IG59"/>
  <sheetViews>
    <sheetView workbookViewId="0"/>
  </sheetViews>
  <sheetFormatPr defaultRowHeight="13.2" x14ac:dyDescent="0.25"/>
  <cols>
    <col min="1" max="1" width="7.88671875" customWidth="1"/>
    <col min="2" max="2" width="9.21875" customWidth="1"/>
    <col min="3" max="3" width="9.33203125" customWidth="1"/>
    <col min="4" max="4" width="10.44140625" customWidth="1"/>
    <col min="5" max="5" width="24" customWidth="1"/>
    <col min="6" max="6" width="8.33203125" customWidth="1"/>
    <col min="7" max="7" width="12.5546875" customWidth="1"/>
    <col min="8" max="8" width="15.88671875" customWidth="1"/>
    <col min="9" max="9" width="8.33203125" customWidth="1"/>
    <col min="10" max="10" width="8" customWidth="1"/>
  </cols>
  <sheetData>
    <row r="1" spans="1:241" x14ac:dyDescent="0.25">
      <c r="A1" s="6"/>
      <c r="B1" s="6"/>
      <c r="C1" s="6"/>
      <c r="D1" s="6"/>
      <c r="E1" s="6"/>
      <c r="F1" s="6"/>
      <c r="G1" s="6"/>
      <c r="H1" s="6"/>
      <c r="I1" s="6"/>
      <c r="J1" s="6"/>
    </row>
    <row r="2" spans="1:241" ht="17.399999999999999" x14ac:dyDescent="0.3">
      <c r="A2" s="8" t="s">
        <v>124</v>
      </c>
      <c r="B2" s="8"/>
      <c r="C2" s="8"/>
      <c r="D2" s="8"/>
      <c r="E2" s="9"/>
      <c r="F2" s="9"/>
      <c r="G2" s="9"/>
      <c r="H2" s="9"/>
      <c r="I2" s="9"/>
      <c r="J2" s="7"/>
    </row>
    <row r="3" spans="1:241" ht="13.8" customHeight="1" thickBot="1" x14ac:dyDescent="0.35">
      <c r="A3" s="8"/>
      <c r="B3" s="8"/>
      <c r="C3" s="8"/>
      <c r="D3" s="8"/>
      <c r="E3" s="9"/>
      <c r="F3" s="9"/>
      <c r="G3" s="9"/>
      <c r="H3" s="9"/>
      <c r="I3" s="9"/>
      <c r="J3" s="7"/>
    </row>
    <row r="4" spans="1:241" ht="29.25" customHeight="1" thickBot="1" x14ac:dyDescent="0.3">
      <c r="A4" s="23" t="s">
        <v>0</v>
      </c>
      <c r="B4" s="23" t="s">
        <v>171</v>
      </c>
      <c r="C4" s="23" t="s">
        <v>133</v>
      </c>
      <c r="D4" s="23" t="s">
        <v>134</v>
      </c>
      <c r="E4" s="23" t="s">
        <v>129</v>
      </c>
      <c r="F4" s="23" t="s">
        <v>130</v>
      </c>
      <c r="G4" s="23" t="s">
        <v>131</v>
      </c>
      <c r="H4" s="23" t="s">
        <v>132</v>
      </c>
      <c r="I4" s="23" t="s">
        <v>138</v>
      </c>
      <c r="J4" s="10" t="s">
        <v>1</v>
      </c>
    </row>
    <row r="5" spans="1:241" ht="13.8" x14ac:dyDescent="0.25">
      <c r="A5" s="89" t="s">
        <v>2</v>
      </c>
      <c r="B5" s="69"/>
      <c r="C5" s="69"/>
      <c r="D5" s="103"/>
      <c r="E5" s="11"/>
      <c r="F5" s="21"/>
      <c r="G5" s="14"/>
      <c r="H5" s="14"/>
      <c r="I5" s="14"/>
      <c r="J5" s="147">
        <v>1740</v>
      </c>
      <c r="IG5">
        <f>SUM(IG1:IW4)</f>
        <v>0</v>
      </c>
    </row>
    <row r="6" spans="1:241" ht="13.8" customHeight="1" x14ac:dyDescent="0.25">
      <c r="A6" s="54" t="s">
        <v>151</v>
      </c>
      <c r="B6" s="73" t="s">
        <v>172</v>
      </c>
      <c r="C6" s="73" t="s">
        <v>135</v>
      </c>
      <c r="D6" s="73" t="s">
        <v>143</v>
      </c>
      <c r="E6" s="72" t="s">
        <v>128</v>
      </c>
      <c r="F6" s="12">
        <v>1993</v>
      </c>
      <c r="G6" s="17" t="s">
        <v>136</v>
      </c>
      <c r="H6" s="17" t="s">
        <v>137</v>
      </c>
      <c r="I6" s="17">
        <v>800</v>
      </c>
      <c r="J6" s="145"/>
      <c r="IG6">
        <f>SUM(IG1:IW5)</f>
        <v>0</v>
      </c>
    </row>
    <row r="7" spans="1:241" ht="13.8" customHeight="1" x14ac:dyDescent="0.25">
      <c r="A7" s="131" t="s">
        <v>152</v>
      </c>
      <c r="B7" s="81"/>
      <c r="C7" s="128" t="s">
        <v>146</v>
      </c>
      <c r="D7" s="134" t="s">
        <v>144</v>
      </c>
      <c r="E7" s="75" t="s">
        <v>147</v>
      </c>
      <c r="F7" s="16">
        <v>1996</v>
      </c>
      <c r="G7" s="122" t="s">
        <v>153</v>
      </c>
      <c r="H7" s="122" t="s">
        <v>154</v>
      </c>
      <c r="I7" s="122">
        <v>800</v>
      </c>
      <c r="J7" s="145"/>
      <c r="IG7">
        <f>SUM(IG2:IW6)</f>
        <v>0</v>
      </c>
    </row>
    <row r="8" spans="1:241" ht="13.8" x14ac:dyDescent="0.25">
      <c r="A8" s="132"/>
      <c r="B8" s="82"/>
      <c r="C8" s="129"/>
      <c r="D8" s="138"/>
      <c r="E8" s="75" t="s">
        <v>150</v>
      </c>
      <c r="F8" s="16">
        <v>1999</v>
      </c>
      <c r="G8" s="123"/>
      <c r="H8" s="123"/>
      <c r="I8" s="123"/>
      <c r="J8" s="145"/>
      <c r="IG8">
        <f>SUM(IG7:IW7)</f>
        <v>0</v>
      </c>
    </row>
    <row r="9" spans="1:241" ht="13.8" x14ac:dyDescent="0.25">
      <c r="A9" s="132"/>
      <c r="B9" s="73" t="s">
        <v>172</v>
      </c>
      <c r="C9" s="129"/>
      <c r="D9" s="138"/>
      <c r="E9" s="75" t="s">
        <v>149</v>
      </c>
      <c r="F9" s="16">
        <v>1991</v>
      </c>
      <c r="G9" s="123"/>
      <c r="H9" s="123"/>
      <c r="I9" s="123"/>
      <c r="J9" s="145"/>
    </row>
    <row r="10" spans="1:241" ht="13.8" x14ac:dyDescent="0.25">
      <c r="A10" s="133"/>
      <c r="B10" s="83"/>
      <c r="C10" s="130"/>
      <c r="D10" s="139"/>
      <c r="E10" s="75" t="s">
        <v>148</v>
      </c>
      <c r="F10" s="16">
        <v>1998</v>
      </c>
      <c r="G10" s="124"/>
      <c r="H10" s="124"/>
      <c r="I10" s="124"/>
      <c r="J10" s="145"/>
    </row>
    <row r="11" spans="1:241" ht="13.8" x14ac:dyDescent="0.25">
      <c r="A11" s="48" t="s">
        <v>166</v>
      </c>
      <c r="B11" s="78" t="s">
        <v>174</v>
      </c>
      <c r="C11" s="88" t="s">
        <v>155</v>
      </c>
      <c r="D11" s="101" t="s">
        <v>179</v>
      </c>
      <c r="E11" s="85" t="s">
        <v>180</v>
      </c>
      <c r="F11" s="16">
        <v>2000</v>
      </c>
      <c r="G11" s="17" t="s">
        <v>177</v>
      </c>
      <c r="H11" s="17" t="s">
        <v>142</v>
      </c>
      <c r="I11" s="17">
        <v>140</v>
      </c>
      <c r="J11" s="146"/>
    </row>
    <row r="12" spans="1:241" ht="13.8" x14ac:dyDescent="0.25">
      <c r="A12" s="90" t="s">
        <v>47</v>
      </c>
      <c r="B12" s="70"/>
      <c r="C12" s="70"/>
      <c r="D12" s="74"/>
      <c r="E12" s="12"/>
      <c r="F12" s="16"/>
      <c r="G12" s="17"/>
      <c r="H12" s="17"/>
      <c r="I12" s="17"/>
      <c r="J12" s="144">
        <v>3660</v>
      </c>
      <c r="IG12">
        <f>SUM(IG2:IW11)</f>
        <v>0</v>
      </c>
    </row>
    <row r="13" spans="1:241" ht="13.8" customHeight="1" x14ac:dyDescent="0.25">
      <c r="A13" s="54" t="s">
        <v>151</v>
      </c>
      <c r="B13" s="73" t="s">
        <v>172</v>
      </c>
      <c r="C13" s="73" t="s">
        <v>140</v>
      </c>
      <c r="D13" s="73" t="s">
        <v>145</v>
      </c>
      <c r="E13" s="75" t="s">
        <v>139</v>
      </c>
      <c r="F13" s="16">
        <v>1997</v>
      </c>
      <c r="G13" s="17" t="s">
        <v>141</v>
      </c>
      <c r="H13" s="17" t="s">
        <v>142</v>
      </c>
      <c r="I13" s="17">
        <v>800</v>
      </c>
      <c r="J13" s="145"/>
      <c r="IG13">
        <f>SUM(IG4:IW12)</f>
        <v>0</v>
      </c>
    </row>
    <row r="14" spans="1:241" ht="13.8" x14ac:dyDescent="0.25">
      <c r="A14" s="131" t="s">
        <v>152</v>
      </c>
      <c r="B14" s="128" t="s">
        <v>172</v>
      </c>
      <c r="C14" s="128" t="s">
        <v>155</v>
      </c>
      <c r="D14" s="134" t="s">
        <v>160</v>
      </c>
      <c r="E14" s="75" t="s">
        <v>156</v>
      </c>
      <c r="F14" s="16">
        <v>1995</v>
      </c>
      <c r="G14" s="122" t="s">
        <v>161</v>
      </c>
      <c r="H14" s="122" t="s">
        <v>154</v>
      </c>
      <c r="I14" s="122">
        <v>800</v>
      </c>
      <c r="J14" s="145"/>
      <c r="IG14">
        <f>SUM(IG1:IW13)</f>
        <v>0</v>
      </c>
    </row>
    <row r="15" spans="1:241" ht="13.8" x14ac:dyDescent="0.25">
      <c r="A15" s="132"/>
      <c r="B15" s="129"/>
      <c r="C15" s="129"/>
      <c r="D15" s="129"/>
      <c r="E15" s="75" t="s">
        <v>157</v>
      </c>
      <c r="F15" s="16">
        <v>1997</v>
      </c>
      <c r="G15" s="123"/>
      <c r="H15" s="123"/>
      <c r="I15" s="123"/>
      <c r="J15" s="145"/>
      <c r="IG15">
        <f>SUM(IG1:IW14)</f>
        <v>0</v>
      </c>
    </row>
    <row r="16" spans="1:241" ht="13.8" x14ac:dyDescent="0.25">
      <c r="A16" s="132"/>
      <c r="B16" s="129"/>
      <c r="C16" s="129"/>
      <c r="D16" s="129"/>
      <c r="E16" s="75" t="s">
        <v>158</v>
      </c>
      <c r="F16" s="16">
        <v>1996</v>
      </c>
      <c r="G16" s="123"/>
      <c r="H16" s="123"/>
      <c r="I16" s="123"/>
      <c r="J16" s="145"/>
      <c r="IG16">
        <f>SUM(IG12:IW15)</f>
        <v>0</v>
      </c>
    </row>
    <row r="17" spans="1:241" ht="13.8" x14ac:dyDescent="0.25">
      <c r="A17" s="133"/>
      <c r="B17" s="130"/>
      <c r="C17" s="130"/>
      <c r="D17" s="130"/>
      <c r="E17" s="79" t="s">
        <v>159</v>
      </c>
      <c r="F17" s="16">
        <v>1998</v>
      </c>
      <c r="G17" s="124"/>
      <c r="H17" s="124"/>
      <c r="I17" s="124"/>
      <c r="J17" s="145"/>
      <c r="IG17">
        <f>SUM(IG1:IW16)</f>
        <v>0</v>
      </c>
    </row>
    <row r="18" spans="1:241" ht="13.8" x14ac:dyDescent="0.25">
      <c r="A18" s="125" t="s">
        <v>166</v>
      </c>
      <c r="B18" s="128" t="s">
        <v>172</v>
      </c>
      <c r="C18" s="128" t="s">
        <v>146</v>
      </c>
      <c r="D18" s="135"/>
      <c r="E18" s="85" t="s">
        <v>167</v>
      </c>
      <c r="F18" s="16">
        <v>1991</v>
      </c>
      <c r="G18" s="122" t="s">
        <v>153</v>
      </c>
      <c r="H18" s="122" t="s">
        <v>154</v>
      </c>
      <c r="I18" s="122">
        <v>800</v>
      </c>
      <c r="J18" s="145"/>
      <c r="IG18">
        <f>SUM(IG13:IW17)</f>
        <v>0</v>
      </c>
    </row>
    <row r="19" spans="1:241" ht="13.8" x14ac:dyDescent="0.25">
      <c r="A19" s="126"/>
      <c r="B19" s="129"/>
      <c r="C19" s="129"/>
      <c r="D19" s="136"/>
      <c r="E19" s="75" t="s">
        <v>168</v>
      </c>
      <c r="F19" s="16">
        <v>1994</v>
      </c>
      <c r="G19" s="123"/>
      <c r="H19" s="123"/>
      <c r="I19" s="123"/>
      <c r="J19" s="145"/>
      <c r="IG19">
        <f>SUM(IG1:IW18)</f>
        <v>0</v>
      </c>
    </row>
    <row r="20" spans="1:241" ht="13.8" x14ac:dyDescent="0.25">
      <c r="A20" s="126"/>
      <c r="B20" s="129"/>
      <c r="C20" s="129"/>
      <c r="D20" s="136"/>
      <c r="E20" s="75" t="s">
        <v>169</v>
      </c>
      <c r="F20" s="16">
        <v>1999</v>
      </c>
      <c r="G20" s="123"/>
      <c r="H20" s="123"/>
      <c r="I20" s="123"/>
      <c r="J20" s="145"/>
    </row>
    <row r="21" spans="1:241" ht="13.8" x14ac:dyDescent="0.25">
      <c r="A21" s="127"/>
      <c r="B21" s="130"/>
      <c r="C21" s="130"/>
      <c r="D21" s="137"/>
      <c r="E21" s="75" t="s">
        <v>170</v>
      </c>
      <c r="F21" s="16">
        <v>1989</v>
      </c>
      <c r="G21" s="124"/>
      <c r="H21" s="124"/>
      <c r="I21" s="124"/>
      <c r="J21" s="145"/>
    </row>
    <row r="22" spans="1:241" ht="13.8" x14ac:dyDescent="0.25">
      <c r="A22" s="86" t="s">
        <v>173</v>
      </c>
      <c r="B22" s="83" t="s">
        <v>174</v>
      </c>
      <c r="C22" s="83" t="s">
        <v>140</v>
      </c>
      <c r="D22" s="87" t="s">
        <v>175</v>
      </c>
      <c r="E22" s="75" t="s">
        <v>176</v>
      </c>
      <c r="F22" s="16">
        <v>2000</v>
      </c>
      <c r="G22" s="84" t="s">
        <v>177</v>
      </c>
      <c r="H22" s="84" t="s">
        <v>142</v>
      </c>
      <c r="I22" s="84">
        <v>560</v>
      </c>
      <c r="J22" s="145"/>
    </row>
    <row r="23" spans="1:241" ht="13.8" x14ac:dyDescent="0.25">
      <c r="A23" s="48" t="s">
        <v>181</v>
      </c>
      <c r="B23" s="78" t="s">
        <v>174</v>
      </c>
      <c r="C23" s="88" t="s">
        <v>155</v>
      </c>
      <c r="D23" s="101" t="s">
        <v>179</v>
      </c>
      <c r="E23" s="85" t="s">
        <v>176</v>
      </c>
      <c r="F23" s="16">
        <v>2000</v>
      </c>
      <c r="G23" s="17" t="s">
        <v>177</v>
      </c>
      <c r="H23" s="17" t="s">
        <v>142</v>
      </c>
      <c r="I23" s="17">
        <v>140</v>
      </c>
      <c r="J23" s="145"/>
    </row>
    <row r="24" spans="1:241" ht="13.8" x14ac:dyDescent="0.25">
      <c r="A24" s="140" t="s">
        <v>193</v>
      </c>
      <c r="B24" s="128" t="s">
        <v>174</v>
      </c>
      <c r="C24" s="128" t="s">
        <v>155</v>
      </c>
      <c r="D24" s="122" t="s">
        <v>188</v>
      </c>
      <c r="E24" s="79" t="s">
        <v>189</v>
      </c>
      <c r="F24" s="16">
        <v>2003</v>
      </c>
      <c r="G24" s="122" t="s">
        <v>165</v>
      </c>
      <c r="H24" s="122" t="s">
        <v>154</v>
      </c>
      <c r="I24" s="122">
        <v>560</v>
      </c>
      <c r="J24" s="145"/>
    </row>
    <row r="25" spans="1:241" ht="13.8" x14ac:dyDescent="0.25">
      <c r="A25" s="141"/>
      <c r="B25" s="129"/>
      <c r="C25" s="129"/>
      <c r="D25" s="123"/>
      <c r="E25" s="75" t="s">
        <v>190</v>
      </c>
      <c r="F25" s="16">
        <v>2004</v>
      </c>
      <c r="G25" s="123"/>
      <c r="H25" s="123"/>
      <c r="I25" s="123"/>
      <c r="J25" s="145"/>
    </row>
    <row r="26" spans="1:241" ht="13.8" x14ac:dyDescent="0.25">
      <c r="A26" s="141"/>
      <c r="B26" s="129"/>
      <c r="C26" s="129"/>
      <c r="D26" s="123"/>
      <c r="E26" s="75" t="s">
        <v>191</v>
      </c>
      <c r="F26" s="16">
        <v>2004</v>
      </c>
      <c r="G26" s="123"/>
      <c r="H26" s="123"/>
      <c r="I26" s="123"/>
      <c r="J26" s="145"/>
    </row>
    <row r="27" spans="1:241" ht="13.8" x14ac:dyDescent="0.25">
      <c r="A27" s="142"/>
      <c r="B27" s="130"/>
      <c r="C27" s="130"/>
      <c r="D27" s="124"/>
      <c r="E27" s="79" t="s">
        <v>194</v>
      </c>
      <c r="F27" s="16">
        <v>2002</v>
      </c>
      <c r="G27" s="124"/>
      <c r="H27" s="124"/>
      <c r="I27" s="124"/>
      <c r="J27" s="146"/>
    </row>
    <row r="28" spans="1:241" ht="13.8" x14ac:dyDescent="0.25">
      <c r="A28" s="91" t="s">
        <v>7</v>
      </c>
      <c r="B28" s="71"/>
      <c r="C28" s="71"/>
      <c r="D28" s="104"/>
      <c r="E28" s="13"/>
      <c r="F28" s="16"/>
      <c r="G28" s="17"/>
      <c r="H28" s="17"/>
      <c r="I28" s="17"/>
      <c r="J28" s="144">
        <v>800</v>
      </c>
      <c r="IG28">
        <f>SUM(IG15:IW27)</f>
        <v>0</v>
      </c>
    </row>
    <row r="29" spans="1:241" ht="13.8" x14ac:dyDescent="0.25">
      <c r="A29" s="48" t="s">
        <v>151</v>
      </c>
      <c r="B29" s="73" t="s">
        <v>172</v>
      </c>
      <c r="C29" s="80" t="s">
        <v>162</v>
      </c>
      <c r="D29" s="78" t="s">
        <v>163</v>
      </c>
      <c r="E29" s="75" t="s">
        <v>164</v>
      </c>
      <c r="F29" s="16">
        <v>1993</v>
      </c>
      <c r="G29" s="17" t="s">
        <v>165</v>
      </c>
      <c r="H29" s="17" t="s">
        <v>142</v>
      </c>
      <c r="I29" s="17">
        <v>800</v>
      </c>
      <c r="J29" s="146"/>
      <c r="IG29">
        <f>SUM(IG13:IW28)</f>
        <v>0</v>
      </c>
    </row>
    <row r="30" spans="1:241" ht="13.8" x14ac:dyDescent="0.25">
      <c r="A30" s="90" t="s">
        <v>13</v>
      </c>
      <c r="B30" s="77"/>
      <c r="C30" s="70"/>
      <c r="D30" s="74"/>
      <c r="E30" s="12"/>
      <c r="F30" s="16"/>
      <c r="G30" s="17"/>
      <c r="H30" s="17"/>
      <c r="I30" s="17"/>
      <c r="J30" s="144">
        <v>140</v>
      </c>
      <c r="IG30">
        <f>SUM(IG19:IW29)</f>
        <v>0</v>
      </c>
    </row>
    <row r="31" spans="1:241" ht="13.8" x14ac:dyDescent="0.25">
      <c r="A31" s="48" t="s">
        <v>151</v>
      </c>
      <c r="B31" s="78" t="s">
        <v>174</v>
      </c>
      <c r="C31" s="88" t="s">
        <v>155</v>
      </c>
      <c r="D31" s="101" t="s">
        <v>179</v>
      </c>
      <c r="E31" s="13" t="s">
        <v>178</v>
      </c>
      <c r="F31" s="16">
        <v>2001</v>
      </c>
      <c r="G31" s="17" t="s">
        <v>177</v>
      </c>
      <c r="H31" s="17" t="s">
        <v>142</v>
      </c>
      <c r="I31" s="17">
        <v>140</v>
      </c>
      <c r="J31" s="146"/>
      <c r="IG31">
        <f>SUM(IG8:IW30)</f>
        <v>0</v>
      </c>
    </row>
    <row r="32" spans="1:241" ht="13.8" x14ac:dyDescent="0.25">
      <c r="A32" s="92" t="s">
        <v>15</v>
      </c>
      <c r="B32" s="76"/>
      <c r="C32" s="20"/>
      <c r="D32" s="102"/>
      <c r="E32" s="16"/>
      <c r="F32" s="16"/>
      <c r="G32" s="17"/>
      <c r="H32" s="17"/>
      <c r="I32" s="17"/>
      <c r="J32" s="144">
        <v>140</v>
      </c>
      <c r="IG32">
        <f>SUM(IG14:IW31)</f>
        <v>0</v>
      </c>
    </row>
    <row r="33" spans="1:241" ht="13.8" x14ac:dyDescent="0.25">
      <c r="A33" s="48" t="s">
        <v>151</v>
      </c>
      <c r="B33" s="78" t="s">
        <v>174</v>
      </c>
      <c r="C33" s="88" t="s">
        <v>155</v>
      </c>
      <c r="D33" s="101" t="s">
        <v>179</v>
      </c>
      <c r="E33" s="85" t="s">
        <v>182</v>
      </c>
      <c r="F33" s="16">
        <v>2000</v>
      </c>
      <c r="G33" s="17" t="s">
        <v>177</v>
      </c>
      <c r="H33" s="17" t="s">
        <v>142</v>
      </c>
      <c r="I33" s="17">
        <v>140</v>
      </c>
      <c r="J33" s="146"/>
      <c r="IG33">
        <f>SUM(IG28:IW32)</f>
        <v>0</v>
      </c>
    </row>
    <row r="34" spans="1:241" ht="13.8" x14ac:dyDescent="0.25">
      <c r="A34" s="93" t="s">
        <v>31</v>
      </c>
      <c r="B34" s="20"/>
      <c r="C34" s="20"/>
      <c r="D34" s="102"/>
      <c r="E34" s="16"/>
      <c r="F34" s="16"/>
      <c r="G34" s="17"/>
      <c r="H34" s="17"/>
      <c r="I34" s="17"/>
      <c r="J34" s="144">
        <v>560</v>
      </c>
      <c r="IG34">
        <f>SUM(IG31:IW33)</f>
        <v>0</v>
      </c>
    </row>
    <row r="35" spans="1:241" ht="13.8" x14ac:dyDescent="0.25">
      <c r="A35" s="140" t="s">
        <v>151</v>
      </c>
      <c r="B35" s="128" t="s">
        <v>174</v>
      </c>
      <c r="C35" s="128" t="s">
        <v>146</v>
      </c>
      <c r="D35" s="143" t="s">
        <v>183</v>
      </c>
      <c r="E35" s="79" t="s">
        <v>184</v>
      </c>
      <c r="F35" s="16">
        <v>2003</v>
      </c>
      <c r="G35" s="122" t="s">
        <v>153</v>
      </c>
      <c r="H35" s="122" t="s">
        <v>154</v>
      </c>
      <c r="I35" s="122">
        <v>560</v>
      </c>
      <c r="J35" s="145"/>
      <c r="IG35">
        <f>SUM(IG18:IW34)</f>
        <v>0</v>
      </c>
    </row>
    <row r="36" spans="1:241" ht="13.8" x14ac:dyDescent="0.25">
      <c r="A36" s="141"/>
      <c r="B36" s="129"/>
      <c r="C36" s="129"/>
      <c r="D36" s="123"/>
      <c r="E36" s="75" t="s">
        <v>185</v>
      </c>
      <c r="F36" s="16">
        <v>2003</v>
      </c>
      <c r="G36" s="123"/>
      <c r="H36" s="123"/>
      <c r="I36" s="123"/>
      <c r="J36" s="145"/>
      <c r="IG36">
        <f>SUM(IG30:IW35)</f>
        <v>0</v>
      </c>
    </row>
    <row r="37" spans="1:241" ht="13.8" x14ac:dyDescent="0.25">
      <c r="A37" s="141"/>
      <c r="B37" s="129"/>
      <c r="C37" s="129"/>
      <c r="D37" s="123"/>
      <c r="E37" s="75" t="s">
        <v>186</v>
      </c>
      <c r="F37" s="16">
        <v>2001</v>
      </c>
      <c r="G37" s="123"/>
      <c r="H37" s="123"/>
      <c r="I37" s="123"/>
      <c r="J37" s="145"/>
    </row>
    <row r="38" spans="1:241" ht="13.8" x14ac:dyDescent="0.25">
      <c r="A38" s="142"/>
      <c r="B38" s="130"/>
      <c r="C38" s="130"/>
      <c r="D38" s="124"/>
      <c r="E38" s="75" t="s">
        <v>187</v>
      </c>
      <c r="F38" s="16">
        <v>2002</v>
      </c>
      <c r="G38" s="124"/>
      <c r="H38" s="124"/>
      <c r="I38" s="124"/>
      <c r="J38" s="146"/>
      <c r="IG38">
        <f>SUM(IG35:IW37)</f>
        <v>0</v>
      </c>
    </row>
    <row r="39" spans="1:241" ht="13.8" x14ac:dyDescent="0.25">
      <c r="A39" s="93" t="s">
        <v>44</v>
      </c>
      <c r="B39" s="20"/>
      <c r="C39" s="20"/>
      <c r="D39" s="102"/>
      <c r="E39" s="16"/>
      <c r="F39" s="16"/>
      <c r="G39" s="17"/>
      <c r="H39" s="17"/>
      <c r="I39" s="17"/>
      <c r="J39" s="144">
        <v>560</v>
      </c>
      <c r="IG39">
        <f>SUM(IG1:IW38)</f>
        <v>0</v>
      </c>
    </row>
    <row r="40" spans="1:241" ht="13.8" x14ac:dyDescent="0.25">
      <c r="A40" s="131" t="s">
        <v>151</v>
      </c>
      <c r="B40" s="128" t="s">
        <v>174</v>
      </c>
      <c r="C40" s="128" t="s">
        <v>155</v>
      </c>
      <c r="D40" s="128" t="s">
        <v>195</v>
      </c>
      <c r="E40" s="75" t="s">
        <v>197</v>
      </c>
      <c r="F40" s="16">
        <v>2001</v>
      </c>
      <c r="G40" s="122" t="s">
        <v>196</v>
      </c>
      <c r="H40" s="122" t="s">
        <v>154</v>
      </c>
      <c r="I40" s="122">
        <v>560</v>
      </c>
      <c r="J40" s="145"/>
      <c r="IG40">
        <f>SUM(IG33:IW39)</f>
        <v>0</v>
      </c>
    </row>
    <row r="41" spans="1:241" ht="13.8" x14ac:dyDescent="0.25">
      <c r="A41" s="132"/>
      <c r="B41" s="129"/>
      <c r="C41" s="129"/>
      <c r="D41" s="129"/>
      <c r="E41" s="75" t="s">
        <v>198</v>
      </c>
      <c r="F41" s="16">
        <v>2002</v>
      </c>
      <c r="G41" s="123"/>
      <c r="H41" s="123"/>
      <c r="I41" s="123"/>
      <c r="J41" s="145"/>
      <c r="IG41">
        <f>SUM(IG36:IW40)</f>
        <v>0</v>
      </c>
    </row>
    <row r="42" spans="1:241" ht="13.8" x14ac:dyDescent="0.25">
      <c r="A42" s="132"/>
      <c r="B42" s="129"/>
      <c r="C42" s="129"/>
      <c r="D42" s="129"/>
      <c r="E42" s="79" t="s">
        <v>199</v>
      </c>
      <c r="F42" s="16">
        <v>2004</v>
      </c>
      <c r="G42" s="123"/>
      <c r="H42" s="123"/>
      <c r="I42" s="123"/>
      <c r="J42" s="145"/>
      <c r="IG42">
        <f>SUM(IG32:IW41)</f>
        <v>0</v>
      </c>
    </row>
    <row r="43" spans="1:241" ht="13.8" x14ac:dyDescent="0.25">
      <c r="A43" s="133"/>
      <c r="B43" s="130"/>
      <c r="C43" s="130"/>
      <c r="D43" s="130"/>
      <c r="E43" s="79" t="s">
        <v>192</v>
      </c>
      <c r="F43" s="16">
        <v>2001</v>
      </c>
      <c r="G43" s="124"/>
      <c r="H43" s="124"/>
      <c r="I43" s="124"/>
      <c r="J43" s="146"/>
      <c r="IG43">
        <f>SUM(IG40:IW42)</f>
        <v>0</v>
      </c>
    </row>
    <row r="44" spans="1:241" ht="13.8" x14ac:dyDescent="0.25">
      <c r="A44" s="93" t="s">
        <v>19</v>
      </c>
      <c r="B44" s="20"/>
      <c r="C44" s="20"/>
      <c r="D44" s="102"/>
      <c r="E44" s="16"/>
      <c r="F44" s="16"/>
      <c r="G44" s="17"/>
      <c r="H44" s="17"/>
      <c r="I44" s="17"/>
      <c r="J44" s="144">
        <v>560</v>
      </c>
      <c r="IG44">
        <f>SUM(IG43)</f>
        <v>0</v>
      </c>
    </row>
    <row r="45" spans="1:241" ht="13.8" x14ac:dyDescent="0.25">
      <c r="A45" s="48" t="s">
        <v>151</v>
      </c>
      <c r="B45" s="81" t="s">
        <v>174</v>
      </c>
      <c r="C45" s="81" t="s">
        <v>200</v>
      </c>
      <c r="D45" s="98" t="s">
        <v>213</v>
      </c>
      <c r="E45" s="79" t="s">
        <v>201</v>
      </c>
      <c r="F45" s="16">
        <v>2001</v>
      </c>
      <c r="G45" s="17" t="s">
        <v>161</v>
      </c>
      <c r="H45" s="17" t="s">
        <v>154</v>
      </c>
      <c r="I45" s="17">
        <v>560</v>
      </c>
      <c r="J45" s="146"/>
      <c r="IG45">
        <f>SUM(IG17:IW44)</f>
        <v>0</v>
      </c>
    </row>
    <row r="46" spans="1:241" ht="13.8" x14ac:dyDescent="0.25">
      <c r="A46" s="94" t="s">
        <v>37</v>
      </c>
      <c r="B46" s="70"/>
      <c r="C46" s="70"/>
      <c r="D46" s="74"/>
      <c r="E46" s="12"/>
      <c r="F46" s="16"/>
      <c r="G46" s="17"/>
      <c r="H46" s="17"/>
      <c r="I46" s="17"/>
      <c r="J46" s="144">
        <v>500</v>
      </c>
      <c r="IG46">
        <f>SUM(IG39:IW45)</f>
        <v>0</v>
      </c>
    </row>
    <row r="47" spans="1:241" ht="13.8" x14ac:dyDescent="0.25">
      <c r="A47" s="48" t="s">
        <v>151</v>
      </c>
      <c r="B47" s="81" t="s">
        <v>202</v>
      </c>
      <c r="C47" s="81" t="s">
        <v>203</v>
      </c>
      <c r="D47" s="98">
        <v>61.81</v>
      </c>
      <c r="E47" s="79" t="s">
        <v>204</v>
      </c>
      <c r="F47" s="16">
        <v>2004</v>
      </c>
      <c r="G47" s="17" t="s">
        <v>205</v>
      </c>
      <c r="H47" s="17" t="s">
        <v>206</v>
      </c>
      <c r="I47" s="17">
        <v>500</v>
      </c>
      <c r="J47" s="146"/>
      <c r="IG47">
        <f>SUM(IG34:IW46)</f>
        <v>0</v>
      </c>
    </row>
    <row r="48" spans="1:241" ht="13.8" x14ac:dyDescent="0.25">
      <c r="A48" s="28"/>
      <c r="B48" s="20"/>
      <c r="C48" s="20"/>
      <c r="D48" s="20"/>
      <c r="E48" s="16"/>
      <c r="F48" s="16"/>
      <c r="G48" s="17"/>
      <c r="H48" s="17"/>
      <c r="I48" s="17"/>
      <c r="J48" s="18"/>
      <c r="IG48">
        <f>SUM(IG32:IW47)</f>
        <v>0</v>
      </c>
    </row>
    <row r="49" spans="1:241" ht="13.8" x14ac:dyDescent="0.25">
      <c r="A49" s="27"/>
      <c r="B49" s="70"/>
      <c r="C49" s="70"/>
      <c r="D49" s="70"/>
      <c r="E49" s="12"/>
      <c r="F49" s="16"/>
      <c r="G49" s="17"/>
      <c r="H49" s="17"/>
      <c r="I49" s="17"/>
      <c r="J49" s="18"/>
      <c r="IG49">
        <f>SUM(IG33:IW48)</f>
        <v>0</v>
      </c>
    </row>
    <row r="50" spans="1:241" ht="13.8" x14ac:dyDescent="0.25">
      <c r="A50" s="28"/>
      <c r="B50" s="20"/>
      <c r="C50" s="20"/>
      <c r="D50" s="20"/>
      <c r="E50" s="16"/>
      <c r="F50" s="16"/>
      <c r="G50" s="17"/>
      <c r="H50" s="17"/>
      <c r="I50" s="17"/>
      <c r="J50" s="18"/>
      <c r="IG50">
        <f>SUM(IG39:IW49)</f>
        <v>0</v>
      </c>
    </row>
    <row r="51" spans="1:241" ht="13.8" x14ac:dyDescent="0.25">
      <c r="A51" s="28"/>
      <c r="B51" s="20"/>
      <c r="C51" s="20"/>
      <c r="D51" s="20"/>
      <c r="E51" s="16"/>
      <c r="F51" s="16"/>
      <c r="G51" s="17"/>
      <c r="H51" s="17"/>
      <c r="I51" s="17"/>
      <c r="J51" s="18"/>
      <c r="IG51">
        <f>SUM(IG7:IW50)</f>
        <v>0</v>
      </c>
    </row>
    <row r="52" spans="1:241" ht="13.8" x14ac:dyDescent="0.25">
      <c r="A52" s="28"/>
      <c r="B52" s="20"/>
      <c r="C52" s="20"/>
      <c r="D52" s="20"/>
      <c r="E52" s="16"/>
      <c r="F52" s="16"/>
      <c r="G52" s="17"/>
      <c r="H52" s="17"/>
      <c r="I52" s="17"/>
      <c r="J52" s="18"/>
      <c r="IG52">
        <f>SUM(IG19:IW51)</f>
        <v>0</v>
      </c>
    </row>
    <row r="53" spans="1:241" ht="13.8" x14ac:dyDescent="0.25">
      <c r="A53" s="28"/>
      <c r="B53" s="20"/>
      <c r="C53" s="20"/>
      <c r="D53" s="20"/>
      <c r="E53" s="16"/>
      <c r="F53" s="16"/>
      <c r="G53" s="17"/>
      <c r="H53" s="17"/>
      <c r="I53" s="17"/>
      <c r="J53" s="18"/>
      <c r="IG53">
        <f>SUM(IG29:IW52)</f>
        <v>0</v>
      </c>
    </row>
    <row r="54" spans="1:241" ht="13.8" x14ac:dyDescent="0.25">
      <c r="A54" s="28"/>
      <c r="B54" s="20"/>
      <c r="C54" s="20"/>
      <c r="D54" s="20"/>
      <c r="E54" s="16"/>
      <c r="F54" s="16"/>
      <c r="G54" s="17"/>
      <c r="H54" s="17"/>
      <c r="I54" s="17"/>
      <c r="J54" s="18"/>
      <c r="IG54">
        <f>SUM(IG14:IW53)</f>
        <v>0</v>
      </c>
    </row>
    <row r="55" spans="1:241" ht="13.8" x14ac:dyDescent="0.25">
      <c r="A55" s="28"/>
      <c r="B55" s="20"/>
      <c r="C55" s="20"/>
      <c r="D55" s="20"/>
      <c r="E55" s="16"/>
      <c r="F55" s="16"/>
      <c r="G55" s="17"/>
      <c r="H55" s="17"/>
      <c r="I55" s="17"/>
      <c r="J55" s="18"/>
      <c r="IG55">
        <f>SUM(IG12:IW54)</f>
        <v>0</v>
      </c>
    </row>
    <row r="56" spans="1:241" ht="13.8" x14ac:dyDescent="0.25">
      <c r="A56" s="28"/>
      <c r="B56" s="20"/>
      <c r="C56" s="20"/>
      <c r="D56" s="20"/>
      <c r="E56" s="16"/>
      <c r="F56" s="16"/>
      <c r="G56" s="17"/>
      <c r="H56" s="17"/>
      <c r="I56" s="17"/>
      <c r="J56" s="18"/>
      <c r="IG56">
        <f>SUM(IG43:IW55)</f>
        <v>0</v>
      </c>
    </row>
    <row r="57" spans="1:241" ht="13.8" x14ac:dyDescent="0.25">
      <c r="A57" s="28"/>
      <c r="B57" s="20"/>
      <c r="C57" s="20"/>
      <c r="D57" s="20"/>
      <c r="E57" s="16"/>
      <c r="F57" s="16"/>
      <c r="G57" s="17"/>
      <c r="H57" s="17"/>
      <c r="I57" s="17"/>
      <c r="J57" s="18"/>
      <c r="IG57">
        <f>SUM(IG5:IW56)</f>
        <v>0</v>
      </c>
    </row>
    <row r="58" spans="1:241" ht="13.8" x14ac:dyDescent="0.25">
      <c r="A58" s="28"/>
      <c r="B58" s="20"/>
      <c r="C58" s="20"/>
      <c r="D58" s="20"/>
      <c r="E58" s="16"/>
      <c r="F58" s="16"/>
      <c r="G58" s="17"/>
      <c r="H58" s="17"/>
      <c r="I58" s="17"/>
      <c r="J58" s="18"/>
      <c r="IG58">
        <f>SUM(IG8:IW57)</f>
        <v>0</v>
      </c>
    </row>
    <row r="59" spans="1:241" ht="13.8" x14ac:dyDescent="0.25">
      <c r="A59" s="28"/>
      <c r="B59" s="20"/>
      <c r="C59" s="20"/>
      <c r="D59" s="20"/>
      <c r="E59" s="16"/>
      <c r="F59" s="16"/>
      <c r="G59" s="17"/>
      <c r="H59" s="17"/>
      <c r="I59" s="17"/>
      <c r="J59" s="18"/>
      <c r="IG59">
        <f>SUM(IG34:IW58)</f>
        <v>0</v>
      </c>
    </row>
  </sheetData>
  <mergeCells count="50">
    <mergeCell ref="J39:J43"/>
    <mergeCell ref="J44:J45"/>
    <mergeCell ref="J46:J47"/>
    <mergeCell ref="J5:J11"/>
    <mergeCell ref="J12:J27"/>
    <mergeCell ref="J34:J38"/>
    <mergeCell ref="J28:J29"/>
    <mergeCell ref="J30:J31"/>
    <mergeCell ref="J32:J33"/>
    <mergeCell ref="G35:G38"/>
    <mergeCell ref="I40:I43"/>
    <mergeCell ref="A40:A43"/>
    <mergeCell ref="B40:B43"/>
    <mergeCell ref="C40:C43"/>
    <mergeCell ref="D40:D43"/>
    <mergeCell ref="G40:G43"/>
    <mergeCell ref="H40:H43"/>
    <mergeCell ref="A7:A10"/>
    <mergeCell ref="C7:C10"/>
    <mergeCell ref="D7:D10"/>
    <mergeCell ref="I35:I38"/>
    <mergeCell ref="A24:A27"/>
    <mergeCell ref="B24:B27"/>
    <mergeCell ref="C24:C27"/>
    <mergeCell ref="D24:D27"/>
    <mergeCell ref="G24:G27"/>
    <mergeCell ref="H24:H27"/>
    <mergeCell ref="I24:I27"/>
    <mergeCell ref="H35:H38"/>
    <mergeCell ref="B35:B38"/>
    <mergeCell ref="A35:A38"/>
    <mergeCell ref="C35:C38"/>
    <mergeCell ref="D35:D38"/>
    <mergeCell ref="I18:I21"/>
    <mergeCell ref="A18:A21"/>
    <mergeCell ref="C14:C17"/>
    <mergeCell ref="A14:A17"/>
    <mergeCell ref="D14:D17"/>
    <mergeCell ref="B14:B17"/>
    <mergeCell ref="B18:B21"/>
    <mergeCell ref="D18:D21"/>
    <mergeCell ref="G18:G21"/>
    <mergeCell ref="H18:H21"/>
    <mergeCell ref="C18:C21"/>
    <mergeCell ref="G7:G10"/>
    <mergeCell ref="H7:H10"/>
    <mergeCell ref="I7:I10"/>
    <mergeCell ref="G14:G17"/>
    <mergeCell ref="H14:H17"/>
    <mergeCell ref="I14:I17"/>
  </mergeCells>
  <pageMargins left="0" right="0" top="0.23622047244094491" bottom="0.23622047244094491" header="0.23622047244094491" footer="0.23622047244094491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W299"/>
  <sheetViews>
    <sheetView tabSelected="1" workbookViewId="0"/>
  </sheetViews>
  <sheetFormatPr defaultRowHeight="13.2" x14ac:dyDescent="0.25"/>
  <cols>
    <col min="1" max="1" width="7.5546875" customWidth="1"/>
    <col min="2" max="2" width="6.44140625" customWidth="1"/>
    <col min="3" max="8" width="6.109375" customWidth="1"/>
    <col min="9" max="9" width="7" customWidth="1"/>
    <col min="10" max="10" width="7.77734375" customWidth="1"/>
    <col min="11" max="11" width="7.5546875" customWidth="1"/>
    <col min="12" max="19" width="5.21875" customWidth="1"/>
    <col min="20" max="20" width="7.109375" customWidth="1"/>
    <col min="21" max="21" width="6.33203125" customWidth="1"/>
    <col min="22" max="25" width="5.21875" customWidth="1"/>
    <col min="26" max="26" width="8" customWidth="1"/>
  </cols>
  <sheetData>
    <row r="1" spans="1:257" x14ac:dyDescent="0.25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spans="1:257" ht="17.399999999999999" x14ac:dyDescent="0.3">
      <c r="A2" s="41"/>
      <c r="B2" s="8" t="s">
        <v>100</v>
      </c>
      <c r="C2" s="8"/>
      <c r="D2" s="8"/>
      <c r="E2" s="8"/>
      <c r="F2" s="8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1"/>
      <c r="T2" s="41"/>
      <c r="U2" s="41"/>
      <c r="V2" s="41"/>
      <c r="W2" s="41"/>
      <c r="X2" s="41"/>
      <c r="Y2" s="41"/>
      <c r="Z2" s="41"/>
    </row>
    <row r="3" spans="1:257" ht="13.8" customHeight="1" thickBot="1" x14ac:dyDescent="0.35">
      <c r="A3" s="41"/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1"/>
      <c r="T3" s="41"/>
      <c r="U3" s="41"/>
      <c r="V3" s="41"/>
      <c r="W3" s="41"/>
      <c r="X3" s="41"/>
      <c r="Y3" s="41"/>
      <c r="Z3" s="41"/>
    </row>
    <row r="4" spans="1:257" ht="13.8" customHeight="1" x14ac:dyDescent="0.25">
      <c r="A4" s="107" t="s">
        <v>71</v>
      </c>
      <c r="B4" s="153" t="s">
        <v>0</v>
      </c>
      <c r="C4" s="153" t="s">
        <v>82</v>
      </c>
      <c r="D4" s="153" t="s">
        <v>83</v>
      </c>
      <c r="E4" s="153" t="s">
        <v>86</v>
      </c>
      <c r="F4" s="153" t="s">
        <v>87</v>
      </c>
      <c r="G4" s="153" t="s">
        <v>88</v>
      </c>
      <c r="H4" s="153" t="s">
        <v>89</v>
      </c>
      <c r="I4" s="153" t="s">
        <v>90</v>
      </c>
      <c r="J4" s="153" t="s">
        <v>93</v>
      </c>
      <c r="K4" s="153" t="s">
        <v>94</v>
      </c>
      <c r="L4" s="150" t="s">
        <v>91</v>
      </c>
      <c r="M4" s="150" t="s">
        <v>95</v>
      </c>
      <c r="N4" s="150" t="s">
        <v>96</v>
      </c>
      <c r="O4" s="150" t="s">
        <v>97</v>
      </c>
      <c r="P4" s="150" t="s">
        <v>74</v>
      </c>
      <c r="Q4" s="150" t="s">
        <v>76</v>
      </c>
      <c r="R4" s="150" t="s">
        <v>75</v>
      </c>
      <c r="S4" s="150" t="s">
        <v>92</v>
      </c>
      <c r="T4" s="150" t="s">
        <v>98</v>
      </c>
      <c r="U4" s="150" t="s">
        <v>99</v>
      </c>
      <c r="V4" s="152" t="s">
        <v>122</v>
      </c>
      <c r="W4" s="152"/>
      <c r="X4" s="152"/>
      <c r="Y4" s="150" t="s">
        <v>123</v>
      </c>
      <c r="Z4" s="148" t="s">
        <v>1</v>
      </c>
    </row>
    <row r="5" spans="1:257" ht="66" customHeight="1" thickBot="1" x14ac:dyDescent="0.3">
      <c r="A5" s="108"/>
      <c r="B5" s="154"/>
      <c r="C5" s="154"/>
      <c r="D5" s="154"/>
      <c r="E5" s="154"/>
      <c r="F5" s="154"/>
      <c r="G5" s="154"/>
      <c r="H5" s="154"/>
      <c r="I5" s="154"/>
      <c r="J5" s="154"/>
      <c r="K5" s="154"/>
      <c r="L5" s="151"/>
      <c r="M5" s="151"/>
      <c r="N5" s="151"/>
      <c r="O5" s="151"/>
      <c r="P5" s="151"/>
      <c r="Q5" s="151"/>
      <c r="R5" s="151"/>
      <c r="S5" s="151"/>
      <c r="T5" s="151"/>
      <c r="U5" s="151"/>
      <c r="V5" s="66" t="s">
        <v>102</v>
      </c>
      <c r="W5" s="66" t="s">
        <v>103</v>
      </c>
      <c r="X5" s="66" t="s">
        <v>104</v>
      </c>
      <c r="Y5" s="151"/>
      <c r="Z5" s="149"/>
    </row>
    <row r="6" spans="1:257" ht="15" customHeight="1" x14ac:dyDescent="0.25">
      <c r="A6" s="64">
        <v>1</v>
      </c>
      <c r="B6" s="65" t="s">
        <v>47</v>
      </c>
      <c r="C6" s="12"/>
      <c r="D6" s="12"/>
      <c r="E6" s="12"/>
      <c r="F6" s="12">
        <v>3850</v>
      </c>
      <c r="G6" s="12">
        <v>150</v>
      </c>
      <c r="H6" s="12"/>
      <c r="I6" s="12"/>
      <c r="J6" s="12">
        <v>20400</v>
      </c>
      <c r="K6" s="12">
        <v>1402</v>
      </c>
      <c r="L6" s="12">
        <v>425</v>
      </c>
      <c r="M6" s="12">
        <v>425</v>
      </c>
      <c r="N6" s="12">
        <v>1062</v>
      </c>
      <c r="O6" s="12">
        <v>680</v>
      </c>
      <c r="P6" s="12"/>
      <c r="Q6" s="12"/>
      <c r="R6" s="12"/>
      <c r="S6" s="12"/>
      <c r="T6" s="12">
        <v>3720</v>
      </c>
      <c r="U6" s="12">
        <v>16535</v>
      </c>
      <c r="V6" s="12">
        <v>2660</v>
      </c>
      <c r="W6" s="12"/>
      <c r="X6" s="12">
        <v>2015</v>
      </c>
      <c r="Y6" s="12">
        <v>3660</v>
      </c>
      <c r="Z6" s="15">
        <f>SUM(C6:Y6)</f>
        <v>56984</v>
      </c>
      <c r="AA6" s="49"/>
      <c r="IW6">
        <f>SUM(IW1:IW5)</f>
        <v>0</v>
      </c>
    </row>
    <row r="7" spans="1:257" ht="13.8" x14ac:dyDescent="0.25">
      <c r="A7" s="54">
        <v>2</v>
      </c>
      <c r="B7" s="27" t="s">
        <v>15</v>
      </c>
      <c r="C7" s="12"/>
      <c r="D7" s="12"/>
      <c r="E7" s="12"/>
      <c r="F7" s="12">
        <v>3450</v>
      </c>
      <c r="G7" s="12">
        <v>2400</v>
      </c>
      <c r="H7" s="12"/>
      <c r="I7" s="12">
        <v>1450</v>
      </c>
      <c r="J7" s="12">
        <v>13550</v>
      </c>
      <c r="K7" s="12">
        <v>4673</v>
      </c>
      <c r="L7" s="12"/>
      <c r="M7" s="12"/>
      <c r="N7" s="12"/>
      <c r="O7" s="12"/>
      <c r="P7" s="12"/>
      <c r="Q7" s="12"/>
      <c r="R7" s="12"/>
      <c r="S7" s="12">
        <v>425</v>
      </c>
      <c r="T7" s="12">
        <v>1992</v>
      </c>
      <c r="U7" s="12">
        <v>20231</v>
      </c>
      <c r="V7" s="12">
        <v>3740</v>
      </c>
      <c r="W7" s="12"/>
      <c r="X7" s="12">
        <v>1225</v>
      </c>
      <c r="Y7" s="12">
        <v>140</v>
      </c>
      <c r="Z7" s="18">
        <f>SUM(C7:Y7)</f>
        <v>53276</v>
      </c>
      <c r="AA7" s="49"/>
      <c r="IW7">
        <f>SUM(IW1:IW6)</f>
        <v>0</v>
      </c>
    </row>
    <row r="8" spans="1:257" ht="13.8" x14ac:dyDescent="0.25">
      <c r="A8" s="54">
        <v>3</v>
      </c>
      <c r="B8" s="27" t="s">
        <v>2</v>
      </c>
      <c r="C8" s="12"/>
      <c r="D8" s="12"/>
      <c r="E8" s="12"/>
      <c r="F8" s="12">
        <v>1550</v>
      </c>
      <c r="G8" s="12">
        <v>950</v>
      </c>
      <c r="H8" s="12"/>
      <c r="I8" s="12">
        <v>450</v>
      </c>
      <c r="J8" s="12">
        <v>11650</v>
      </c>
      <c r="K8" s="12">
        <v>1785</v>
      </c>
      <c r="L8" s="12"/>
      <c r="M8" s="12">
        <v>170</v>
      </c>
      <c r="N8" s="12"/>
      <c r="O8" s="12">
        <v>765</v>
      </c>
      <c r="P8" s="12"/>
      <c r="Q8" s="12"/>
      <c r="R8" s="12"/>
      <c r="S8" s="12">
        <v>340</v>
      </c>
      <c r="T8" s="12">
        <v>536</v>
      </c>
      <c r="U8" s="12">
        <v>18912</v>
      </c>
      <c r="V8" s="12">
        <v>4500</v>
      </c>
      <c r="W8" s="12"/>
      <c r="X8" s="12">
        <v>2067</v>
      </c>
      <c r="Y8" s="12">
        <v>1740</v>
      </c>
      <c r="Z8" s="18">
        <f>SUM(C8:Y8)</f>
        <v>45415</v>
      </c>
      <c r="AA8" s="49"/>
      <c r="IW8">
        <f>SUM(IW2:IW7)</f>
        <v>0</v>
      </c>
    </row>
    <row r="9" spans="1:257" ht="13.8" x14ac:dyDescent="0.25">
      <c r="A9" s="54">
        <v>4</v>
      </c>
      <c r="B9" s="28" t="s">
        <v>4</v>
      </c>
      <c r="C9" s="12"/>
      <c r="D9" s="12"/>
      <c r="E9" s="12"/>
      <c r="F9" s="12">
        <v>2050</v>
      </c>
      <c r="G9" s="12">
        <v>350</v>
      </c>
      <c r="H9" s="12"/>
      <c r="I9" s="12"/>
      <c r="J9" s="12">
        <v>5550</v>
      </c>
      <c r="K9" s="12">
        <v>425</v>
      </c>
      <c r="L9" s="12"/>
      <c r="M9" s="12"/>
      <c r="N9" s="12"/>
      <c r="O9" s="12"/>
      <c r="P9" s="12"/>
      <c r="Q9" s="12"/>
      <c r="R9" s="12"/>
      <c r="S9" s="12"/>
      <c r="T9" s="12">
        <v>2648</v>
      </c>
      <c r="U9" s="12">
        <v>15464</v>
      </c>
      <c r="V9" s="12">
        <v>1260</v>
      </c>
      <c r="W9" s="12"/>
      <c r="X9" s="12">
        <v>100</v>
      </c>
      <c r="Y9" s="12"/>
      <c r="Z9" s="18">
        <f>SUM(C9:Y9)</f>
        <v>27847</v>
      </c>
      <c r="AA9" s="49"/>
      <c r="IW9">
        <f>SUM(IW1:IW8)</f>
        <v>0</v>
      </c>
    </row>
    <row r="10" spans="1:257" ht="13.8" x14ac:dyDescent="0.25">
      <c r="A10" s="54">
        <v>5</v>
      </c>
      <c r="B10" s="27" t="s">
        <v>44</v>
      </c>
      <c r="C10" s="12"/>
      <c r="D10" s="12"/>
      <c r="E10" s="12"/>
      <c r="F10" s="12">
        <v>200</v>
      </c>
      <c r="G10" s="12">
        <v>950</v>
      </c>
      <c r="H10" s="12"/>
      <c r="I10" s="12">
        <v>150</v>
      </c>
      <c r="J10" s="12">
        <v>3000</v>
      </c>
      <c r="K10" s="12">
        <v>297</v>
      </c>
      <c r="L10" s="12"/>
      <c r="M10" s="12"/>
      <c r="N10" s="12"/>
      <c r="O10" s="12"/>
      <c r="P10" s="12"/>
      <c r="Q10" s="12"/>
      <c r="R10" s="12"/>
      <c r="S10" s="12">
        <v>340</v>
      </c>
      <c r="T10" s="12">
        <v>368</v>
      </c>
      <c r="U10" s="12">
        <v>7432</v>
      </c>
      <c r="V10" s="12">
        <v>720</v>
      </c>
      <c r="W10" s="12"/>
      <c r="X10" s="12">
        <v>1700</v>
      </c>
      <c r="Y10" s="12">
        <v>560</v>
      </c>
      <c r="Z10" s="18">
        <f>SUM(C10:Y10)</f>
        <v>15717</v>
      </c>
      <c r="AA10" s="49"/>
      <c r="IW10">
        <f>SUM(IW1:IW9)</f>
        <v>0</v>
      </c>
    </row>
    <row r="11" spans="1:257" ht="13.8" x14ac:dyDescent="0.25">
      <c r="A11" s="54">
        <v>6</v>
      </c>
      <c r="B11" s="31" t="s">
        <v>17</v>
      </c>
      <c r="C11" s="12"/>
      <c r="D11" s="12"/>
      <c r="E11" s="12"/>
      <c r="F11" s="12">
        <v>950</v>
      </c>
      <c r="G11" s="12">
        <v>150</v>
      </c>
      <c r="H11" s="12"/>
      <c r="I11" s="12">
        <v>700</v>
      </c>
      <c r="J11" s="12">
        <v>1700</v>
      </c>
      <c r="K11" s="12">
        <v>510</v>
      </c>
      <c r="L11" s="12"/>
      <c r="M11" s="12"/>
      <c r="N11" s="12"/>
      <c r="O11" s="12"/>
      <c r="P11" s="12"/>
      <c r="Q11" s="12"/>
      <c r="R11" s="12"/>
      <c r="S11" s="12"/>
      <c r="T11" s="12">
        <v>296</v>
      </c>
      <c r="U11" s="12">
        <v>10933</v>
      </c>
      <c r="V11" s="12"/>
      <c r="W11" s="12"/>
      <c r="X11" s="12"/>
      <c r="Y11" s="12"/>
      <c r="Z11" s="18">
        <f>SUM(C11:X11)</f>
        <v>15239</v>
      </c>
      <c r="AA11" s="49"/>
      <c r="IW11">
        <f>SUM(IW1:IW10)</f>
        <v>0</v>
      </c>
    </row>
    <row r="12" spans="1:257" ht="13.8" x14ac:dyDescent="0.25">
      <c r="A12" s="54">
        <v>7</v>
      </c>
      <c r="B12" s="29" t="s">
        <v>3</v>
      </c>
      <c r="C12" s="12"/>
      <c r="D12" s="12"/>
      <c r="E12" s="12"/>
      <c r="F12" s="12">
        <v>850</v>
      </c>
      <c r="G12" s="12">
        <v>500</v>
      </c>
      <c r="H12" s="12"/>
      <c r="I12" s="12"/>
      <c r="J12" s="12">
        <v>1700</v>
      </c>
      <c r="K12" s="12">
        <v>170</v>
      </c>
      <c r="L12" s="12"/>
      <c r="M12" s="12"/>
      <c r="N12" s="12"/>
      <c r="O12" s="12">
        <v>255</v>
      </c>
      <c r="P12" s="12"/>
      <c r="Q12" s="12"/>
      <c r="R12" s="12"/>
      <c r="S12" s="12">
        <v>340</v>
      </c>
      <c r="T12" s="12">
        <v>304</v>
      </c>
      <c r="U12" s="12">
        <v>9692</v>
      </c>
      <c r="V12" s="12"/>
      <c r="W12" s="12"/>
      <c r="X12" s="12"/>
      <c r="Y12" s="12"/>
      <c r="Z12" s="18">
        <f>SUM(C12:X12)</f>
        <v>13811</v>
      </c>
      <c r="AA12" s="49"/>
      <c r="IW12">
        <f>SUM(IW1:IW11)</f>
        <v>0</v>
      </c>
    </row>
    <row r="13" spans="1:257" ht="13.8" x14ac:dyDescent="0.25">
      <c r="A13" s="54">
        <v>8</v>
      </c>
      <c r="B13" s="28" t="s">
        <v>18</v>
      </c>
      <c r="C13" s="12"/>
      <c r="D13" s="12"/>
      <c r="E13" s="12"/>
      <c r="F13" s="12">
        <v>1000</v>
      </c>
      <c r="G13" s="12">
        <v>300</v>
      </c>
      <c r="H13" s="12"/>
      <c r="I13" s="12"/>
      <c r="J13" s="12">
        <v>500</v>
      </c>
      <c r="K13" s="12">
        <v>127</v>
      </c>
      <c r="L13" s="12"/>
      <c r="M13" s="12"/>
      <c r="N13" s="12"/>
      <c r="O13" s="12"/>
      <c r="P13" s="12"/>
      <c r="Q13" s="12"/>
      <c r="R13" s="12"/>
      <c r="S13" s="12"/>
      <c r="T13" s="12">
        <v>176</v>
      </c>
      <c r="U13" s="12">
        <v>8221</v>
      </c>
      <c r="V13" s="12"/>
      <c r="W13" s="12"/>
      <c r="X13" s="12"/>
      <c r="Y13" s="12"/>
      <c r="Z13" s="18">
        <f>SUM(C13:X13)</f>
        <v>10324</v>
      </c>
      <c r="AA13" s="49"/>
      <c r="IW13">
        <f>SUM(IW1:IW12)</f>
        <v>0</v>
      </c>
    </row>
    <row r="14" spans="1:257" ht="13.8" x14ac:dyDescent="0.25">
      <c r="A14" s="54">
        <v>9</v>
      </c>
      <c r="B14" s="27" t="s">
        <v>7</v>
      </c>
      <c r="C14" s="12"/>
      <c r="D14" s="12"/>
      <c r="E14" s="12"/>
      <c r="F14" s="12">
        <v>150</v>
      </c>
      <c r="G14" s="12">
        <v>400</v>
      </c>
      <c r="H14" s="12"/>
      <c r="I14" s="12"/>
      <c r="J14" s="12">
        <v>4250</v>
      </c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>
        <v>1760</v>
      </c>
      <c r="W14" s="12"/>
      <c r="X14" s="12">
        <v>1600</v>
      </c>
      <c r="Y14" s="12">
        <v>1800</v>
      </c>
      <c r="Z14" s="18">
        <f>SUM(C14:Y14)</f>
        <v>9960</v>
      </c>
      <c r="AA14" s="49"/>
      <c r="IW14">
        <f>SUM(IW12:IW13)</f>
        <v>0</v>
      </c>
    </row>
    <row r="15" spans="1:257" ht="13.8" x14ac:dyDescent="0.25">
      <c r="A15" s="54">
        <v>10</v>
      </c>
      <c r="B15" s="28" t="s">
        <v>43</v>
      </c>
      <c r="C15" s="12"/>
      <c r="D15" s="12"/>
      <c r="E15" s="12"/>
      <c r="F15" s="12">
        <v>650</v>
      </c>
      <c r="G15" s="12">
        <v>1300</v>
      </c>
      <c r="H15" s="12"/>
      <c r="I15" s="12">
        <v>350</v>
      </c>
      <c r="J15" s="12">
        <v>2050</v>
      </c>
      <c r="K15" s="12">
        <v>1530</v>
      </c>
      <c r="L15" s="12"/>
      <c r="M15" s="12"/>
      <c r="N15" s="12"/>
      <c r="O15" s="12"/>
      <c r="P15" s="12"/>
      <c r="Q15" s="12"/>
      <c r="R15" s="12"/>
      <c r="S15" s="12"/>
      <c r="T15" s="12">
        <v>96</v>
      </c>
      <c r="U15" s="12">
        <v>3540</v>
      </c>
      <c r="V15" s="12"/>
      <c r="W15" s="12"/>
      <c r="X15" s="12"/>
      <c r="Y15" s="12"/>
      <c r="Z15" s="18">
        <f>SUM(C15:X15)</f>
        <v>9516</v>
      </c>
      <c r="AA15" s="49"/>
      <c r="IW15">
        <f>SUM(IW11:IW14)</f>
        <v>0</v>
      </c>
    </row>
    <row r="16" spans="1:257" ht="13.8" x14ac:dyDescent="0.25">
      <c r="A16" s="54">
        <v>11</v>
      </c>
      <c r="B16" s="29" t="s">
        <v>31</v>
      </c>
      <c r="C16" s="12"/>
      <c r="D16" s="12"/>
      <c r="E16" s="12"/>
      <c r="F16" s="12">
        <v>150</v>
      </c>
      <c r="G16" s="12">
        <v>350</v>
      </c>
      <c r="H16" s="12"/>
      <c r="I16" s="12"/>
      <c r="J16" s="12">
        <v>3350</v>
      </c>
      <c r="K16" s="12">
        <v>1445</v>
      </c>
      <c r="L16" s="12"/>
      <c r="M16" s="12"/>
      <c r="N16" s="12"/>
      <c r="O16" s="12"/>
      <c r="P16" s="12"/>
      <c r="Q16" s="12"/>
      <c r="R16" s="12"/>
      <c r="S16" s="12"/>
      <c r="T16" s="12">
        <v>584</v>
      </c>
      <c r="U16" s="12">
        <v>2631</v>
      </c>
      <c r="V16" s="12"/>
      <c r="W16" s="12"/>
      <c r="X16" s="12"/>
      <c r="Y16" s="12">
        <v>560</v>
      </c>
      <c r="Z16" s="18">
        <f>SUM(C16:Y16)</f>
        <v>9070</v>
      </c>
      <c r="AA16" s="49"/>
      <c r="IW16">
        <f>SUM(IW7:IW15)</f>
        <v>0</v>
      </c>
    </row>
    <row r="17" spans="1:257" ht="13.8" x14ac:dyDescent="0.25">
      <c r="A17" s="54">
        <v>12</v>
      </c>
      <c r="B17" s="27" t="s">
        <v>14</v>
      </c>
      <c r="C17" s="12"/>
      <c r="D17" s="12"/>
      <c r="E17" s="12"/>
      <c r="F17" s="12">
        <v>300</v>
      </c>
      <c r="G17" s="12">
        <v>300</v>
      </c>
      <c r="H17" s="12"/>
      <c r="I17" s="12">
        <v>800</v>
      </c>
      <c r="J17" s="12">
        <v>2200</v>
      </c>
      <c r="K17" s="12">
        <v>1190</v>
      </c>
      <c r="L17" s="12">
        <v>510</v>
      </c>
      <c r="M17" s="12">
        <v>255</v>
      </c>
      <c r="N17" s="12"/>
      <c r="O17" s="12">
        <v>127</v>
      </c>
      <c r="P17" s="12"/>
      <c r="Q17" s="12"/>
      <c r="R17" s="12"/>
      <c r="S17" s="12"/>
      <c r="T17" s="12">
        <v>288</v>
      </c>
      <c r="U17" s="12">
        <v>2790</v>
      </c>
      <c r="V17" s="12"/>
      <c r="W17" s="12"/>
      <c r="X17" s="12"/>
      <c r="Y17" s="12"/>
      <c r="Z17" s="18">
        <f>SUM(C17:X17)</f>
        <v>8760</v>
      </c>
      <c r="AA17" s="49"/>
      <c r="IW17">
        <f>SUM(IW7:IW16)</f>
        <v>0</v>
      </c>
    </row>
    <row r="18" spans="1:257" ht="13.8" x14ac:dyDescent="0.25">
      <c r="A18" s="54">
        <v>13</v>
      </c>
      <c r="B18" s="28" t="s">
        <v>41</v>
      </c>
      <c r="C18" s="12"/>
      <c r="D18" s="12"/>
      <c r="E18" s="12"/>
      <c r="F18" s="12">
        <v>700</v>
      </c>
      <c r="G18" s="12">
        <v>1250</v>
      </c>
      <c r="H18" s="12"/>
      <c r="I18" s="12"/>
      <c r="J18" s="12">
        <v>750</v>
      </c>
      <c r="K18" s="12">
        <v>1273</v>
      </c>
      <c r="L18" s="12"/>
      <c r="M18" s="12"/>
      <c r="N18" s="12">
        <v>467</v>
      </c>
      <c r="O18" s="12"/>
      <c r="P18" s="12"/>
      <c r="Q18" s="12"/>
      <c r="R18" s="12"/>
      <c r="S18" s="12"/>
      <c r="T18" s="12">
        <v>896</v>
      </c>
      <c r="U18" s="12">
        <v>2430</v>
      </c>
      <c r="V18" s="12"/>
      <c r="W18" s="12"/>
      <c r="X18" s="12">
        <v>63</v>
      </c>
      <c r="Y18" s="12"/>
      <c r="Z18" s="18">
        <f>SUM(C18:X18)</f>
        <v>7829</v>
      </c>
      <c r="AA18" s="49"/>
      <c r="IW18">
        <f>SUM(IW12:IW17)</f>
        <v>0</v>
      </c>
    </row>
    <row r="19" spans="1:257" ht="13.8" x14ac:dyDescent="0.25">
      <c r="A19" s="54">
        <v>14</v>
      </c>
      <c r="B19" s="28" t="s">
        <v>126</v>
      </c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>
        <v>170</v>
      </c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8">
        <f>SUM(C18:Y19)</f>
        <v>7999</v>
      </c>
      <c r="AA19" s="49"/>
      <c r="IW19">
        <f>SUM(IW2:IW18)</f>
        <v>0</v>
      </c>
    </row>
    <row r="20" spans="1:257" ht="13.8" x14ac:dyDescent="0.25">
      <c r="A20" s="54">
        <v>15</v>
      </c>
      <c r="B20" s="28" t="s">
        <v>55</v>
      </c>
      <c r="C20" s="12"/>
      <c r="D20" s="12"/>
      <c r="E20" s="12"/>
      <c r="F20" s="12"/>
      <c r="G20" s="12">
        <v>150</v>
      </c>
      <c r="H20" s="12"/>
      <c r="I20" s="12">
        <v>300</v>
      </c>
      <c r="J20" s="12">
        <v>200</v>
      </c>
      <c r="K20" s="12"/>
      <c r="L20" s="12"/>
      <c r="M20" s="12"/>
      <c r="N20" s="12"/>
      <c r="O20" s="12"/>
      <c r="P20" s="12"/>
      <c r="Q20" s="12"/>
      <c r="R20" s="12"/>
      <c r="S20" s="12"/>
      <c r="T20" s="12">
        <v>344</v>
      </c>
      <c r="U20" s="12">
        <v>4579</v>
      </c>
      <c r="V20" s="12"/>
      <c r="W20" s="12"/>
      <c r="X20" s="12"/>
      <c r="Y20" s="12"/>
      <c r="Z20" s="18">
        <f>SUM(C20:X20)</f>
        <v>5573</v>
      </c>
      <c r="AA20" s="49"/>
    </row>
    <row r="21" spans="1:257" ht="13.8" x14ac:dyDescent="0.25">
      <c r="A21" s="54">
        <v>16</v>
      </c>
      <c r="B21" s="27" t="s">
        <v>40</v>
      </c>
      <c r="C21" s="12"/>
      <c r="D21" s="12"/>
      <c r="E21" s="12"/>
      <c r="F21" s="12">
        <v>350</v>
      </c>
      <c r="G21" s="12">
        <v>200</v>
      </c>
      <c r="H21" s="12"/>
      <c r="I21" s="12"/>
      <c r="J21" s="12">
        <v>2250</v>
      </c>
      <c r="K21" s="12"/>
      <c r="L21" s="12">
        <v>255</v>
      </c>
      <c r="M21" s="12"/>
      <c r="N21" s="12">
        <v>1232</v>
      </c>
      <c r="O21" s="12">
        <v>255</v>
      </c>
      <c r="P21" s="12"/>
      <c r="Q21" s="12"/>
      <c r="R21" s="12"/>
      <c r="S21" s="12">
        <v>680</v>
      </c>
      <c r="T21" s="12">
        <v>72</v>
      </c>
      <c r="U21" s="12"/>
      <c r="V21" s="12"/>
      <c r="W21" s="12"/>
      <c r="X21" s="12">
        <v>212</v>
      </c>
      <c r="Y21" s="12"/>
      <c r="Z21" s="18">
        <f>SUM(C21:X21)</f>
        <v>5506</v>
      </c>
      <c r="AA21" s="49"/>
      <c r="IW21">
        <f>SUM(IW13:IW20)</f>
        <v>0</v>
      </c>
    </row>
    <row r="22" spans="1:257" ht="13.8" x14ac:dyDescent="0.25">
      <c r="A22" s="54">
        <v>17</v>
      </c>
      <c r="B22" s="27" t="s">
        <v>11</v>
      </c>
      <c r="C22" s="12"/>
      <c r="D22" s="12"/>
      <c r="E22" s="12"/>
      <c r="F22" s="12">
        <v>600</v>
      </c>
      <c r="G22" s="12"/>
      <c r="H22" s="12"/>
      <c r="I22" s="12"/>
      <c r="J22" s="12">
        <v>3100</v>
      </c>
      <c r="K22" s="12">
        <v>1020</v>
      </c>
      <c r="L22" s="12"/>
      <c r="M22" s="12"/>
      <c r="N22" s="12"/>
      <c r="O22" s="12"/>
      <c r="P22" s="12"/>
      <c r="Q22" s="12"/>
      <c r="R22" s="12"/>
      <c r="S22" s="12"/>
      <c r="T22" s="12">
        <v>544</v>
      </c>
      <c r="U22" s="12"/>
      <c r="V22" s="12"/>
      <c r="W22" s="12"/>
      <c r="X22" s="12">
        <v>100</v>
      </c>
      <c r="Y22" s="12"/>
      <c r="Z22" s="18">
        <f>SUM(C22:X22)</f>
        <v>5364</v>
      </c>
      <c r="AA22" s="49"/>
      <c r="IW22">
        <f>SUM(IW12:IW21)</f>
        <v>0</v>
      </c>
    </row>
    <row r="23" spans="1:257" ht="13.8" x14ac:dyDescent="0.25">
      <c r="A23" s="54">
        <v>18</v>
      </c>
      <c r="B23" s="28" t="s">
        <v>12</v>
      </c>
      <c r="C23" s="12"/>
      <c r="D23" s="12"/>
      <c r="E23" s="12"/>
      <c r="F23" s="12">
        <v>700</v>
      </c>
      <c r="G23" s="12">
        <v>1050</v>
      </c>
      <c r="H23" s="12"/>
      <c r="I23" s="12"/>
      <c r="J23" s="12">
        <v>700</v>
      </c>
      <c r="K23" s="12"/>
      <c r="L23" s="12"/>
      <c r="M23" s="12"/>
      <c r="N23" s="12"/>
      <c r="O23" s="12"/>
      <c r="P23" s="12"/>
      <c r="Q23" s="12"/>
      <c r="R23" s="12"/>
      <c r="S23" s="12"/>
      <c r="T23" s="12">
        <v>176</v>
      </c>
      <c r="U23" s="12">
        <v>2430</v>
      </c>
      <c r="V23" s="12"/>
      <c r="W23" s="12"/>
      <c r="X23" s="12"/>
      <c r="Y23" s="12"/>
      <c r="Z23" s="18">
        <f>SUM(C23:X23)</f>
        <v>5056</v>
      </c>
      <c r="AA23" s="49"/>
      <c r="IW23">
        <f>SUM(IW13:IW22)</f>
        <v>0</v>
      </c>
    </row>
    <row r="24" spans="1:257" ht="13.8" x14ac:dyDescent="0.25">
      <c r="A24" s="54">
        <v>19</v>
      </c>
      <c r="B24" s="30" t="s">
        <v>19</v>
      </c>
      <c r="C24" s="12"/>
      <c r="D24" s="12"/>
      <c r="E24" s="12"/>
      <c r="F24" s="12">
        <v>300</v>
      </c>
      <c r="G24" s="12">
        <v>300</v>
      </c>
      <c r="H24" s="12"/>
      <c r="I24" s="12">
        <v>400</v>
      </c>
      <c r="J24" s="12">
        <v>2100</v>
      </c>
      <c r="K24" s="12">
        <v>1232</v>
      </c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>
        <v>560</v>
      </c>
      <c r="Z24" s="18">
        <f>SUM(C24:Y24)</f>
        <v>4892</v>
      </c>
      <c r="AA24" s="49"/>
      <c r="IW24">
        <f>SUM(IW10:IW23)</f>
        <v>0</v>
      </c>
    </row>
    <row r="25" spans="1:257" ht="13.8" x14ac:dyDescent="0.25">
      <c r="A25" s="54">
        <v>20</v>
      </c>
      <c r="B25" s="29" t="s">
        <v>37</v>
      </c>
      <c r="C25" s="12"/>
      <c r="D25" s="12"/>
      <c r="E25" s="12"/>
      <c r="F25" s="12">
        <v>700</v>
      </c>
      <c r="G25" s="12">
        <v>700</v>
      </c>
      <c r="H25" s="12"/>
      <c r="I25" s="12"/>
      <c r="J25" s="12">
        <v>950</v>
      </c>
      <c r="K25" s="12">
        <v>977</v>
      </c>
      <c r="L25" s="12"/>
      <c r="M25" s="12"/>
      <c r="N25" s="12"/>
      <c r="O25" s="12"/>
      <c r="P25" s="12"/>
      <c r="Q25" s="12"/>
      <c r="R25" s="12"/>
      <c r="S25" s="12"/>
      <c r="T25" s="12">
        <v>72</v>
      </c>
      <c r="U25" s="12"/>
      <c r="V25" s="12"/>
      <c r="W25" s="12"/>
      <c r="X25" s="12"/>
      <c r="Y25" s="12">
        <v>500</v>
      </c>
      <c r="Z25" s="18">
        <f>SUM(C25:Y25)</f>
        <v>3899</v>
      </c>
      <c r="AA25" s="49"/>
    </row>
    <row r="26" spans="1:257" ht="13.8" x14ac:dyDescent="0.25">
      <c r="A26" s="54">
        <v>21</v>
      </c>
      <c r="B26" s="31" t="s">
        <v>21</v>
      </c>
      <c r="C26" s="12"/>
      <c r="D26" s="12"/>
      <c r="E26" s="12"/>
      <c r="F26" s="12"/>
      <c r="G26" s="12">
        <v>150</v>
      </c>
      <c r="H26" s="12"/>
      <c r="I26" s="12"/>
      <c r="J26" s="12">
        <v>900</v>
      </c>
      <c r="K26" s="12">
        <v>127</v>
      </c>
      <c r="L26" s="12">
        <v>595</v>
      </c>
      <c r="M26" s="12">
        <v>935</v>
      </c>
      <c r="N26" s="12"/>
      <c r="O26" s="12">
        <v>595</v>
      </c>
      <c r="P26" s="12"/>
      <c r="Q26" s="12">
        <v>500</v>
      </c>
      <c r="R26" s="12"/>
      <c r="S26" s="12"/>
      <c r="T26" s="12"/>
      <c r="U26" s="12"/>
      <c r="V26" s="12"/>
      <c r="W26" s="12"/>
      <c r="X26" s="12">
        <v>85</v>
      </c>
      <c r="Y26" s="12"/>
      <c r="Z26" s="18">
        <f>SUM(B26:X26)</f>
        <v>3887</v>
      </c>
      <c r="AA26" s="49"/>
      <c r="IW26">
        <f>SUM(IW21:IW25)</f>
        <v>0</v>
      </c>
    </row>
    <row r="27" spans="1:257" ht="13.8" x14ac:dyDescent="0.25">
      <c r="A27" s="54">
        <v>22</v>
      </c>
      <c r="B27" s="29" t="s">
        <v>28</v>
      </c>
      <c r="C27" s="12"/>
      <c r="D27" s="12"/>
      <c r="E27" s="12"/>
      <c r="F27" s="12">
        <v>650</v>
      </c>
      <c r="G27" s="12"/>
      <c r="H27" s="12"/>
      <c r="I27" s="12">
        <v>1400</v>
      </c>
      <c r="J27" s="12">
        <v>1450</v>
      </c>
      <c r="K27" s="12">
        <v>212</v>
      </c>
      <c r="L27" s="12"/>
      <c r="M27" s="12"/>
      <c r="N27" s="12">
        <v>127</v>
      </c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8">
        <f>SUM(C27:Y27)</f>
        <v>3839</v>
      </c>
      <c r="AA27" s="49"/>
      <c r="IW27">
        <f>SUM(IW18:IW26)</f>
        <v>0</v>
      </c>
    </row>
    <row r="28" spans="1:257" ht="13.8" x14ac:dyDescent="0.25">
      <c r="A28" s="54">
        <v>23</v>
      </c>
      <c r="B28" s="27" t="s">
        <v>27</v>
      </c>
      <c r="C28" s="12"/>
      <c r="D28" s="12"/>
      <c r="E28" s="12"/>
      <c r="F28" s="12">
        <v>1050</v>
      </c>
      <c r="G28" s="12"/>
      <c r="H28" s="12"/>
      <c r="I28" s="12"/>
      <c r="J28" s="12">
        <v>700</v>
      </c>
      <c r="K28" s="12"/>
      <c r="L28" s="12"/>
      <c r="M28" s="12"/>
      <c r="N28" s="12"/>
      <c r="O28" s="12">
        <v>552</v>
      </c>
      <c r="P28" s="12"/>
      <c r="Q28" s="12"/>
      <c r="R28" s="12"/>
      <c r="S28" s="12"/>
      <c r="T28" s="12">
        <v>520</v>
      </c>
      <c r="U28" s="12"/>
      <c r="V28" s="12"/>
      <c r="W28" s="12"/>
      <c r="X28" s="12"/>
      <c r="Y28" s="12"/>
      <c r="Z28" s="18">
        <f t="shared" ref="Z28:Z37" si="0">SUM(C28:X28)</f>
        <v>2822</v>
      </c>
      <c r="AA28" s="49"/>
      <c r="IW28">
        <f>SUM(IW22:IW27)</f>
        <v>0</v>
      </c>
    </row>
    <row r="29" spans="1:257" ht="13.8" x14ac:dyDescent="0.25">
      <c r="A29" s="54">
        <v>24</v>
      </c>
      <c r="B29" s="28" t="s">
        <v>30</v>
      </c>
      <c r="C29" s="12"/>
      <c r="D29" s="12"/>
      <c r="E29" s="12"/>
      <c r="F29" s="12">
        <v>950</v>
      </c>
      <c r="G29" s="12"/>
      <c r="H29" s="12"/>
      <c r="I29" s="12"/>
      <c r="J29" s="12">
        <v>1100</v>
      </c>
      <c r="K29" s="12"/>
      <c r="L29" s="12"/>
      <c r="M29" s="12"/>
      <c r="N29" s="12"/>
      <c r="O29" s="12"/>
      <c r="P29" s="12"/>
      <c r="Q29" s="12"/>
      <c r="R29" s="12"/>
      <c r="S29" s="12"/>
      <c r="T29" s="12">
        <v>584</v>
      </c>
      <c r="U29" s="12"/>
      <c r="V29" s="12"/>
      <c r="W29" s="12"/>
      <c r="X29" s="12"/>
      <c r="Y29" s="12"/>
      <c r="Z29" s="18">
        <f t="shared" si="0"/>
        <v>2634</v>
      </c>
      <c r="AA29" s="49"/>
      <c r="IW29">
        <f>SUM(IW12:IW28)</f>
        <v>0</v>
      </c>
    </row>
    <row r="30" spans="1:257" ht="13.8" x14ac:dyDescent="0.25">
      <c r="A30" s="54">
        <v>25</v>
      </c>
      <c r="B30" s="28" t="s">
        <v>6</v>
      </c>
      <c r="C30" s="12"/>
      <c r="D30" s="12"/>
      <c r="E30" s="12"/>
      <c r="F30" s="12">
        <v>300</v>
      </c>
      <c r="G30" s="12">
        <v>200</v>
      </c>
      <c r="H30" s="12"/>
      <c r="I30" s="12"/>
      <c r="J30" s="12">
        <v>600</v>
      </c>
      <c r="K30" s="12"/>
      <c r="L30" s="12"/>
      <c r="M30" s="12"/>
      <c r="N30" s="12"/>
      <c r="O30" s="12"/>
      <c r="P30" s="12"/>
      <c r="Q30" s="12"/>
      <c r="R30" s="12"/>
      <c r="S30" s="12"/>
      <c r="T30" s="12">
        <v>424</v>
      </c>
      <c r="U30" s="12">
        <v>990</v>
      </c>
      <c r="V30" s="12"/>
      <c r="W30" s="12"/>
      <c r="X30" s="12"/>
      <c r="Y30" s="12"/>
      <c r="Z30" s="18">
        <f t="shared" si="0"/>
        <v>2514</v>
      </c>
      <c r="AA30" s="49"/>
      <c r="IW30">
        <f>SUM(IW20:IW29)</f>
        <v>0</v>
      </c>
    </row>
    <row r="31" spans="1:257" ht="13.8" x14ac:dyDescent="0.25">
      <c r="A31" s="54">
        <v>26</v>
      </c>
      <c r="B31" s="31" t="s">
        <v>36</v>
      </c>
      <c r="C31" s="12"/>
      <c r="D31" s="12"/>
      <c r="E31" s="12"/>
      <c r="F31" s="12"/>
      <c r="G31" s="12"/>
      <c r="H31" s="12"/>
      <c r="I31" s="12"/>
      <c r="J31" s="12">
        <v>1300</v>
      </c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>
        <v>720</v>
      </c>
      <c r="W31" s="12"/>
      <c r="X31" s="12">
        <v>150</v>
      </c>
      <c r="Y31" s="12"/>
      <c r="Z31" s="18">
        <f t="shared" si="0"/>
        <v>2170</v>
      </c>
      <c r="AA31" s="49"/>
      <c r="IW31">
        <f>SUM(IW25:IW30)</f>
        <v>0</v>
      </c>
    </row>
    <row r="32" spans="1:257" ht="13.8" x14ac:dyDescent="0.25">
      <c r="A32" s="54">
        <v>27</v>
      </c>
      <c r="B32" s="29" t="s">
        <v>45</v>
      </c>
      <c r="C32" s="12"/>
      <c r="D32" s="12"/>
      <c r="E32" s="12"/>
      <c r="F32" s="12"/>
      <c r="G32" s="12"/>
      <c r="H32" s="12"/>
      <c r="I32" s="12"/>
      <c r="J32" s="12">
        <v>550</v>
      </c>
      <c r="K32" s="12"/>
      <c r="L32" s="12">
        <v>765</v>
      </c>
      <c r="M32" s="12"/>
      <c r="N32" s="12"/>
      <c r="O32" s="12">
        <v>510</v>
      </c>
      <c r="P32" s="12"/>
      <c r="Q32" s="12"/>
      <c r="R32" s="12"/>
      <c r="S32" s="12"/>
      <c r="T32" s="12">
        <v>80</v>
      </c>
      <c r="U32" s="12"/>
      <c r="V32" s="12"/>
      <c r="W32" s="12"/>
      <c r="X32" s="12">
        <v>170</v>
      </c>
      <c r="Y32" s="12"/>
      <c r="Z32" s="18">
        <f t="shared" si="0"/>
        <v>2075</v>
      </c>
      <c r="AA32" s="49"/>
      <c r="IW32">
        <f>SUM(IW17:IW31)</f>
        <v>0</v>
      </c>
    </row>
    <row r="33" spans="1:257" ht="13.8" x14ac:dyDescent="0.25">
      <c r="A33" s="54">
        <v>28</v>
      </c>
      <c r="B33" s="29" t="s">
        <v>34</v>
      </c>
      <c r="C33" s="12"/>
      <c r="D33" s="12"/>
      <c r="E33" s="12"/>
      <c r="F33" s="12">
        <v>300</v>
      </c>
      <c r="G33" s="12">
        <v>400</v>
      </c>
      <c r="H33" s="12"/>
      <c r="I33" s="12"/>
      <c r="J33" s="12">
        <v>1300</v>
      </c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8">
        <f t="shared" si="0"/>
        <v>2000</v>
      </c>
      <c r="AA33" s="49"/>
      <c r="IW33">
        <f>SUM(IW15:IW32)</f>
        <v>0</v>
      </c>
    </row>
    <row r="34" spans="1:257" ht="13.8" x14ac:dyDescent="0.25">
      <c r="A34" s="54">
        <v>29</v>
      </c>
      <c r="B34" s="28" t="s">
        <v>5</v>
      </c>
      <c r="C34" s="12"/>
      <c r="D34" s="12"/>
      <c r="E34" s="12"/>
      <c r="F34" s="12"/>
      <c r="G34" s="12">
        <v>250</v>
      </c>
      <c r="H34" s="12"/>
      <c r="I34" s="12"/>
      <c r="J34" s="12">
        <v>200</v>
      </c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>
        <v>1470</v>
      </c>
      <c r="V34" s="12"/>
      <c r="W34" s="12"/>
      <c r="X34" s="12"/>
      <c r="Y34" s="12"/>
      <c r="Z34" s="18">
        <f t="shared" si="0"/>
        <v>1920</v>
      </c>
      <c r="AA34" s="49"/>
    </row>
    <row r="35" spans="1:257" ht="13.8" x14ac:dyDescent="0.25">
      <c r="A35" s="54">
        <v>30</v>
      </c>
      <c r="B35" s="31" t="s">
        <v>23</v>
      </c>
      <c r="C35" s="12"/>
      <c r="D35" s="12"/>
      <c r="E35" s="12"/>
      <c r="F35" s="12"/>
      <c r="G35" s="12">
        <v>200</v>
      </c>
      <c r="H35" s="12"/>
      <c r="I35" s="12"/>
      <c r="J35" s="12">
        <v>850</v>
      </c>
      <c r="K35" s="12">
        <v>595</v>
      </c>
      <c r="L35" s="12"/>
      <c r="M35" s="12"/>
      <c r="N35" s="12"/>
      <c r="O35" s="12"/>
      <c r="P35" s="12"/>
      <c r="Q35" s="12"/>
      <c r="R35" s="12"/>
      <c r="S35" s="12"/>
      <c r="T35" s="12">
        <v>216</v>
      </c>
      <c r="U35" s="12"/>
      <c r="V35" s="12"/>
      <c r="W35" s="12"/>
      <c r="X35" s="12"/>
      <c r="Y35" s="12"/>
      <c r="Z35" s="18">
        <f t="shared" si="0"/>
        <v>1861</v>
      </c>
      <c r="AA35" s="49"/>
      <c r="IW35">
        <f>SUM(IW17:IW34)</f>
        <v>0</v>
      </c>
    </row>
    <row r="36" spans="1:257" ht="13.8" x14ac:dyDescent="0.25">
      <c r="A36" s="54">
        <v>31</v>
      </c>
      <c r="B36" s="28" t="s">
        <v>111</v>
      </c>
      <c r="C36" s="12"/>
      <c r="D36" s="12"/>
      <c r="E36" s="12"/>
      <c r="F36" s="12"/>
      <c r="G36" s="12"/>
      <c r="H36" s="12"/>
      <c r="I36" s="12"/>
      <c r="J36" s="12"/>
      <c r="K36" s="12"/>
      <c r="L36" s="12">
        <v>340</v>
      </c>
      <c r="M36" s="12">
        <v>340</v>
      </c>
      <c r="N36" s="12"/>
      <c r="O36" s="12"/>
      <c r="P36" s="12"/>
      <c r="Q36" s="12">
        <v>500</v>
      </c>
      <c r="R36" s="12"/>
      <c r="S36" s="12">
        <v>680</v>
      </c>
      <c r="T36" s="12"/>
      <c r="U36" s="12"/>
      <c r="V36" s="12"/>
      <c r="W36" s="12"/>
      <c r="X36" s="12"/>
      <c r="Y36" s="12"/>
      <c r="Z36" s="18">
        <f t="shared" si="0"/>
        <v>1860</v>
      </c>
      <c r="AA36" s="49"/>
      <c r="IW36">
        <f>SUM(IW9:IW35)</f>
        <v>0</v>
      </c>
    </row>
    <row r="37" spans="1:257" ht="13.8" x14ac:dyDescent="0.25">
      <c r="A37" s="54">
        <v>32</v>
      </c>
      <c r="B37" s="31" t="s">
        <v>26</v>
      </c>
      <c r="C37" s="12"/>
      <c r="D37" s="12"/>
      <c r="E37" s="12"/>
      <c r="F37" s="12"/>
      <c r="G37" s="12"/>
      <c r="H37" s="12"/>
      <c r="I37" s="12"/>
      <c r="J37" s="12">
        <v>800</v>
      </c>
      <c r="K37" s="12"/>
      <c r="L37" s="12"/>
      <c r="M37" s="12">
        <v>340</v>
      </c>
      <c r="N37" s="12"/>
      <c r="O37" s="12"/>
      <c r="P37" s="12"/>
      <c r="Q37" s="12"/>
      <c r="R37" s="12"/>
      <c r="S37" s="12"/>
      <c r="T37" s="12">
        <v>96</v>
      </c>
      <c r="U37" s="12"/>
      <c r="V37" s="12">
        <v>600</v>
      </c>
      <c r="W37" s="12"/>
      <c r="X37" s="12"/>
      <c r="Y37" s="12"/>
      <c r="Z37" s="18">
        <f t="shared" si="0"/>
        <v>1836</v>
      </c>
      <c r="AA37" s="49"/>
      <c r="IW37">
        <f>SUM(IW29:IW36)</f>
        <v>0</v>
      </c>
    </row>
    <row r="38" spans="1:257" ht="13.8" x14ac:dyDescent="0.25">
      <c r="A38" s="54">
        <v>33</v>
      </c>
      <c r="B38" s="28" t="s">
        <v>121</v>
      </c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>
        <v>850</v>
      </c>
      <c r="T38" s="12"/>
      <c r="U38" s="12">
        <v>900</v>
      </c>
      <c r="V38" s="12"/>
      <c r="W38" s="12"/>
      <c r="X38" s="12"/>
      <c r="Y38" s="12"/>
      <c r="Z38" s="18">
        <f>SUM(C38:Y38)</f>
        <v>1750</v>
      </c>
      <c r="AA38" s="49"/>
      <c r="IW38">
        <f>SUM(IW23:IW37)</f>
        <v>0</v>
      </c>
    </row>
    <row r="39" spans="1:257" ht="13.8" x14ac:dyDescent="0.25">
      <c r="A39" s="54">
        <v>34</v>
      </c>
      <c r="B39" s="27" t="s">
        <v>8</v>
      </c>
      <c r="C39" s="12"/>
      <c r="D39" s="12"/>
      <c r="E39" s="12"/>
      <c r="F39" s="12"/>
      <c r="G39" s="12"/>
      <c r="H39" s="12"/>
      <c r="I39" s="12"/>
      <c r="J39" s="12">
        <v>1000</v>
      </c>
      <c r="K39" s="12"/>
      <c r="L39" s="12"/>
      <c r="M39" s="12"/>
      <c r="N39" s="12">
        <v>680</v>
      </c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8">
        <f>SUM(C39:X39)</f>
        <v>1680</v>
      </c>
      <c r="AA39" s="49"/>
      <c r="IW39">
        <f>SUM(IW22:IW38)</f>
        <v>0</v>
      </c>
    </row>
    <row r="40" spans="1:257" ht="13.8" x14ac:dyDescent="0.25">
      <c r="A40" s="54">
        <v>35</v>
      </c>
      <c r="B40" s="28" t="s">
        <v>13</v>
      </c>
      <c r="C40" s="12"/>
      <c r="D40" s="12"/>
      <c r="E40" s="12"/>
      <c r="F40" s="12"/>
      <c r="G40" s="12">
        <v>150</v>
      </c>
      <c r="H40" s="12"/>
      <c r="I40" s="12"/>
      <c r="J40" s="12">
        <v>400</v>
      </c>
      <c r="K40" s="12"/>
      <c r="L40" s="12">
        <v>340</v>
      </c>
      <c r="M40" s="12"/>
      <c r="N40" s="12"/>
      <c r="O40" s="12">
        <v>340</v>
      </c>
      <c r="P40" s="12"/>
      <c r="Q40" s="12"/>
      <c r="R40" s="12"/>
      <c r="S40" s="12"/>
      <c r="T40" s="12">
        <v>168</v>
      </c>
      <c r="U40" s="12"/>
      <c r="V40" s="12"/>
      <c r="W40" s="12"/>
      <c r="X40" s="12">
        <v>125</v>
      </c>
      <c r="Y40" s="12">
        <v>140</v>
      </c>
      <c r="Z40" s="18">
        <f>SUM(C40:Y40)</f>
        <v>1663</v>
      </c>
      <c r="AA40" s="49"/>
      <c r="IW40">
        <f>SUM(IW28:IW39)</f>
        <v>0</v>
      </c>
    </row>
    <row r="41" spans="1:257" ht="13.8" x14ac:dyDescent="0.25">
      <c r="A41" s="54">
        <v>36</v>
      </c>
      <c r="B41" s="27" t="s">
        <v>22</v>
      </c>
      <c r="C41" s="12"/>
      <c r="D41" s="12"/>
      <c r="E41" s="12"/>
      <c r="F41" s="12"/>
      <c r="G41" s="12"/>
      <c r="H41" s="12"/>
      <c r="I41" s="12"/>
      <c r="J41" s="12">
        <v>500</v>
      </c>
      <c r="K41" s="12">
        <v>255</v>
      </c>
      <c r="L41" s="12"/>
      <c r="M41" s="12"/>
      <c r="N41" s="12">
        <v>595</v>
      </c>
      <c r="O41" s="12"/>
      <c r="P41" s="12"/>
      <c r="Q41" s="12"/>
      <c r="R41" s="12"/>
      <c r="S41" s="12"/>
      <c r="T41" s="12"/>
      <c r="U41" s="12"/>
      <c r="V41" s="12"/>
      <c r="W41" s="12"/>
      <c r="X41" s="12">
        <v>297</v>
      </c>
      <c r="Y41" s="12"/>
      <c r="Z41" s="18">
        <f t="shared" ref="Z41:Z59" si="1">SUM(C41:X41)</f>
        <v>1647</v>
      </c>
      <c r="AA41" s="49"/>
      <c r="IW41">
        <f>SUM(S41:IV41)</f>
        <v>1944</v>
      </c>
    </row>
    <row r="42" spans="1:257" ht="13.8" x14ac:dyDescent="0.25">
      <c r="A42" s="54">
        <v>37</v>
      </c>
      <c r="B42" s="27" t="s">
        <v>24</v>
      </c>
      <c r="C42" s="12"/>
      <c r="D42" s="12"/>
      <c r="E42" s="12"/>
      <c r="F42" s="12">
        <v>400</v>
      </c>
      <c r="G42" s="12"/>
      <c r="H42" s="12"/>
      <c r="I42" s="12"/>
      <c r="J42" s="12">
        <v>650</v>
      </c>
      <c r="K42" s="12">
        <v>255</v>
      </c>
      <c r="L42" s="12"/>
      <c r="M42" s="12"/>
      <c r="N42" s="12"/>
      <c r="O42" s="12"/>
      <c r="P42" s="12"/>
      <c r="Q42" s="12"/>
      <c r="R42" s="12"/>
      <c r="S42" s="12"/>
      <c r="T42" s="12">
        <v>160</v>
      </c>
      <c r="U42" s="12"/>
      <c r="V42" s="12"/>
      <c r="W42" s="12"/>
      <c r="X42" s="12">
        <v>150</v>
      </c>
      <c r="Y42" s="12"/>
      <c r="Z42" s="18">
        <f t="shared" si="1"/>
        <v>1615</v>
      </c>
      <c r="AA42" s="49"/>
      <c r="IW42">
        <f>SUM(IW26:IW41)</f>
        <v>1944</v>
      </c>
    </row>
    <row r="43" spans="1:257" ht="13.8" x14ac:dyDescent="0.25">
      <c r="A43" s="54">
        <v>38</v>
      </c>
      <c r="B43" s="28" t="s">
        <v>53</v>
      </c>
      <c r="C43" s="12"/>
      <c r="D43" s="12"/>
      <c r="E43" s="12"/>
      <c r="F43" s="12">
        <v>300</v>
      </c>
      <c r="G43" s="12"/>
      <c r="H43" s="12"/>
      <c r="I43" s="12"/>
      <c r="J43" s="12">
        <v>150</v>
      </c>
      <c r="K43" s="12">
        <v>255</v>
      </c>
      <c r="L43" s="12">
        <v>340</v>
      </c>
      <c r="M43" s="12"/>
      <c r="N43" s="12"/>
      <c r="O43" s="12"/>
      <c r="P43" s="12"/>
      <c r="Q43" s="12">
        <v>400</v>
      </c>
      <c r="R43" s="12"/>
      <c r="S43" s="12"/>
      <c r="T43" s="12">
        <v>96</v>
      </c>
      <c r="U43" s="12"/>
      <c r="V43" s="12"/>
      <c r="W43" s="12"/>
      <c r="X43" s="12"/>
      <c r="Y43" s="12"/>
      <c r="Z43" s="18">
        <f t="shared" si="1"/>
        <v>1541</v>
      </c>
      <c r="AA43" s="49"/>
      <c r="IW43">
        <f>SUM(IW28:IW42)</f>
        <v>3888</v>
      </c>
    </row>
    <row r="44" spans="1:257" ht="13.8" x14ac:dyDescent="0.25">
      <c r="A44" s="54">
        <v>39</v>
      </c>
      <c r="B44" s="28" t="s">
        <v>119</v>
      </c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>
        <v>170</v>
      </c>
      <c r="P44" s="12"/>
      <c r="Q44" s="12"/>
      <c r="R44" s="12"/>
      <c r="S44" s="12">
        <v>1190</v>
      </c>
      <c r="T44" s="12">
        <v>72</v>
      </c>
      <c r="U44" s="12"/>
      <c r="V44" s="12"/>
      <c r="W44" s="12"/>
      <c r="X44" s="12">
        <v>85</v>
      </c>
      <c r="Y44" s="12"/>
      <c r="Z44" s="18">
        <f t="shared" si="1"/>
        <v>1517</v>
      </c>
      <c r="AA44" s="49"/>
      <c r="IW44">
        <f>SUM(IW41:IW43)</f>
        <v>7776</v>
      </c>
    </row>
    <row r="45" spans="1:257" ht="13.8" x14ac:dyDescent="0.25">
      <c r="A45" s="54">
        <v>40</v>
      </c>
      <c r="B45" s="27" t="s">
        <v>38</v>
      </c>
      <c r="C45" s="12"/>
      <c r="D45" s="12"/>
      <c r="E45" s="12"/>
      <c r="F45" s="12"/>
      <c r="G45" s="12"/>
      <c r="H45" s="12"/>
      <c r="I45" s="12"/>
      <c r="J45" s="12">
        <v>700</v>
      </c>
      <c r="K45" s="12">
        <v>765</v>
      </c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8">
        <f t="shared" si="1"/>
        <v>1465</v>
      </c>
      <c r="AA45" s="49"/>
      <c r="IW45">
        <f>SUM(IW38:IW44)</f>
        <v>15552</v>
      </c>
    </row>
    <row r="46" spans="1:257" ht="13.8" x14ac:dyDescent="0.25">
      <c r="A46" s="54">
        <v>41</v>
      </c>
      <c r="B46" s="28" t="s">
        <v>33</v>
      </c>
      <c r="C46" s="12"/>
      <c r="D46" s="12"/>
      <c r="E46" s="12"/>
      <c r="F46" s="12">
        <v>300</v>
      </c>
      <c r="G46" s="12"/>
      <c r="H46" s="12"/>
      <c r="I46" s="12">
        <v>150</v>
      </c>
      <c r="J46" s="12">
        <v>250</v>
      </c>
      <c r="K46" s="12"/>
      <c r="L46" s="12"/>
      <c r="M46" s="12">
        <v>255</v>
      </c>
      <c r="N46" s="12"/>
      <c r="O46" s="12"/>
      <c r="P46" s="12"/>
      <c r="Q46" s="12">
        <v>400</v>
      </c>
      <c r="R46" s="12"/>
      <c r="S46" s="12"/>
      <c r="T46" s="12"/>
      <c r="U46" s="12"/>
      <c r="V46" s="12"/>
      <c r="W46" s="12"/>
      <c r="X46" s="12"/>
      <c r="Y46" s="12"/>
      <c r="Z46" s="18">
        <f t="shared" si="1"/>
        <v>1355</v>
      </c>
      <c r="AA46" s="49"/>
      <c r="IW46">
        <f>SUM(IW14:IW45)</f>
        <v>31104</v>
      </c>
    </row>
    <row r="47" spans="1:257" ht="13.8" x14ac:dyDescent="0.25">
      <c r="A47" s="54">
        <v>42</v>
      </c>
      <c r="B47" s="27" t="s">
        <v>57</v>
      </c>
      <c r="C47" s="12"/>
      <c r="D47" s="12"/>
      <c r="E47" s="12"/>
      <c r="F47" s="12">
        <v>300</v>
      </c>
      <c r="G47" s="12"/>
      <c r="H47" s="12"/>
      <c r="I47" s="12"/>
      <c r="J47" s="12">
        <v>600</v>
      </c>
      <c r="K47" s="12"/>
      <c r="L47" s="12"/>
      <c r="M47" s="12"/>
      <c r="N47" s="12">
        <v>297</v>
      </c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8">
        <f t="shared" si="1"/>
        <v>1197</v>
      </c>
      <c r="AA47" s="49"/>
      <c r="IW47">
        <f>SUM(IW26:IW46)</f>
        <v>62208</v>
      </c>
    </row>
    <row r="48" spans="1:257" ht="13.8" x14ac:dyDescent="0.25">
      <c r="A48" s="54">
        <v>43</v>
      </c>
      <c r="B48" s="28" t="s">
        <v>60</v>
      </c>
      <c r="C48" s="12"/>
      <c r="D48" s="12"/>
      <c r="E48" s="12"/>
      <c r="F48" s="12">
        <v>200</v>
      </c>
      <c r="G48" s="12"/>
      <c r="H48" s="12"/>
      <c r="I48" s="12"/>
      <c r="J48" s="12">
        <v>700</v>
      </c>
      <c r="K48" s="12"/>
      <c r="L48" s="12"/>
      <c r="M48" s="12"/>
      <c r="N48" s="12"/>
      <c r="O48" s="12"/>
      <c r="P48" s="12"/>
      <c r="Q48" s="12"/>
      <c r="R48" s="12"/>
      <c r="S48" s="12"/>
      <c r="T48" s="12">
        <v>120</v>
      </c>
      <c r="U48" s="12"/>
      <c r="V48" s="12"/>
      <c r="W48" s="12"/>
      <c r="X48" s="12">
        <v>100</v>
      </c>
      <c r="Y48" s="12"/>
      <c r="Z48" s="18">
        <f t="shared" si="1"/>
        <v>1120</v>
      </c>
      <c r="AA48" s="49"/>
      <c r="IW48">
        <f>SUM(IW47)</f>
        <v>62208</v>
      </c>
    </row>
    <row r="49" spans="1:257" ht="13.8" x14ac:dyDescent="0.25">
      <c r="A49" s="54">
        <v>44</v>
      </c>
      <c r="B49" s="27" t="s">
        <v>54</v>
      </c>
      <c r="C49" s="12"/>
      <c r="D49" s="12"/>
      <c r="E49" s="12"/>
      <c r="F49" s="12"/>
      <c r="G49" s="12"/>
      <c r="H49" s="12"/>
      <c r="I49" s="12"/>
      <c r="J49" s="12">
        <v>900</v>
      </c>
      <c r="K49" s="12"/>
      <c r="L49" s="12"/>
      <c r="M49" s="12"/>
      <c r="N49" s="12"/>
      <c r="O49" s="12"/>
      <c r="P49" s="12"/>
      <c r="Q49" s="12"/>
      <c r="R49" s="12"/>
      <c r="S49" s="12"/>
      <c r="T49" s="12">
        <v>64</v>
      </c>
      <c r="U49" s="12"/>
      <c r="V49" s="12"/>
      <c r="W49" s="12"/>
      <c r="X49" s="12">
        <v>150</v>
      </c>
      <c r="Y49" s="12"/>
      <c r="Z49" s="18">
        <f t="shared" si="1"/>
        <v>1114</v>
      </c>
      <c r="AA49" s="49"/>
      <c r="IW49">
        <f>SUM(IW38:IW48)</f>
        <v>186624</v>
      </c>
    </row>
    <row r="50" spans="1:257" ht="13.8" x14ac:dyDescent="0.25">
      <c r="A50" s="54">
        <v>45</v>
      </c>
      <c r="B50" s="28" t="s">
        <v>42</v>
      </c>
      <c r="C50" s="12"/>
      <c r="D50" s="12"/>
      <c r="E50" s="12"/>
      <c r="F50" s="12"/>
      <c r="G50" s="12">
        <v>350</v>
      </c>
      <c r="H50" s="12"/>
      <c r="I50" s="12"/>
      <c r="J50" s="12">
        <v>550</v>
      </c>
      <c r="K50" s="12"/>
      <c r="L50" s="12"/>
      <c r="M50" s="12"/>
      <c r="N50" s="12">
        <v>212</v>
      </c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8">
        <f t="shared" si="1"/>
        <v>1112</v>
      </c>
      <c r="AA50" s="49"/>
      <c r="IW50">
        <f>SUM(IW47:IW49)</f>
        <v>311040</v>
      </c>
    </row>
    <row r="51" spans="1:257" ht="13.8" x14ac:dyDescent="0.25">
      <c r="A51" s="54">
        <v>46</v>
      </c>
      <c r="B51" s="28" t="s">
        <v>20</v>
      </c>
      <c r="C51" s="12"/>
      <c r="D51" s="12"/>
      <c r="E51" s="12"/>
      <c r="F51" s="12"/>
      <c r="G51" s="12">
        <v>100</v>
      </c>
      <c r="H51" s="12"/>
      <c r="I51" s="12"/>
      <c r="J51" s="12">
        <v>500</v>
      </c>
      <c r="K51" s="12"/>
      <c r="L51" s="12"/>
      <c r="M51" s="12"/>
      <c r="N51" s="12"/>
      <c r="O51" s="12">
        <v>297</v>
      </c>
      <c r="P51" s="12"/>
      <c r="Q51" s="12"/>
      <c r="R51" s="12"/>
      <c r="S51" s="12"/>
      <c r="T51" s="12">
        <v>208</v>
      </c>
      <c r="U51" s="12"/>
      <c r="V51" s="12"/>
      <c r="W51" s="12"/>
      <c r="X51" s="12"/>
      <c r="Y51" s="12"/>
      <c r="Z51" s="18">
        <f t="shared" si="1"/>
        <v>1105</v>
      </c>
      <c r="AA51" s="49"/>
    </row>
    <row r="52" spans="1:257" ht="13.8" x14ac:dyDescent="0.25">
      <c r="A52" s="54">
        <v>47</v>
      </c>
      <c r="B52" s="27" t="s">
        <v>46</v>
      </c>
      <c r="C52" s="12"/>
      <c r="D52" s="12"/>
      <c r="E52" s="12"/>
      <c r="F52" s="12"/>
      <c r="G52" s="12"/>
      <c r="H52" s="12"/>
      <c r="I52" s="12"/>
      <c r="J52" s="12">
        <v>500</v>
      </c>
      <c r="K52" s="12"/>
      <c r="L52" s="12"/>
      <c r="M52" s="12"/>
      <c r="N52" s="12">
        <v>425</v>
      </c>
      <c r="O52" s="12"/>
      <c r="P52" s="12"/>
      <c r="Q52" s="12"/>
      <c r="R52" s="12"/>
      <c r="S52" s="12"/>
      <c r="T52" s="12"/>
      <c r="U52" s="12"/>
      <c r="V52" s="12"/>
      <c r="W52" s="12"/>
      <c r="X52" s="12">
        <v>127</v>
      </c>
      <c r="Y52" s="12"/>
      <c r="Z52" s="18">
        <f t="shared" si="1"/>
        <v>1052</v>
      </c>
      <c r="AA52" s="49"/>
      <c r="IW52">
        <f>SUM(IW46:IW51)</f>
        <v>653184</v>
      </c>
    </row>
    <row r="53" spans="1:257" ht="13.8" x14ac:dyDescent="0.25">
      <c r="A53" s="54">
        <v>48</v>
      </c>
      <c r="B53" s="28" t="s">
        <v>64</v>
      </c>
      <c r="C53" s="12"/>
      <c r="D53" s="12"/>
      <c r="E53" s="12"/>
      <c r="F53" s="12">
        <v>500</v>
      </c>
      <c r="G53" s="12"/>
      <c r="H53" s="12"/>
      <c r="I53" s="12"/>
      <c r="J53" s="12"/>
      <c r="K53" s="12">
        <v>255</v>
      </c>
      <c r="L53" s="12"/>
      <c r="M53" s="12"/>
      <c r="N53" s="12"/>
      <c r="O53" s="12"/>
      <c r="P53" s="12"/>
      <c r="Q53" s="12"/>
      <c r="R53" s="12"/>
      <c r="S53" s="12"/>
      <c r="T53" s="12">
        <v>280</v>
      </c>
      <c r="U53" s="12"/>
      <c r="V53" s="12"/>
      <c r="W53" s="12"/>
      <c r="X53" s="12"/>
      <c r="Y53" s="12"/>
      <c r="Z53" s="18">
        <f t="shared" si="1"/>
        <v>1035</v>
      </c>
      <c r="AA53" s="49"/>
      <c r="IW53">
        <f>SUM(IW39:IW52)</f>
        <v>1337472</v>
      </c>
    </row>
    <row r="54" spans="1:257" ht="13.8" x14ac:dyDescent="0.25">
      <c r="A54" s="54">
        <v>49</v>
      </c>
      <c r="B54" s="28" t="s">
        <v>56</v>
      </c>
      <c r="C54" s="12"/>
      <c r="D54" s="12"/>
      <c r="E54" s="12"/>
      <c r="F54" s="12">
        <v>300</v>
      </c>
      <c r="G54" s="12">
        <v>200</v>
      </c>
      <c r="H54" s="12"/>
      <c r="I54" s="12"/>
      <c r="J54" s="12">
        <v>450</v>
      </c>
      <c r="K54" s="12"/>
      <c r="L54" s="12"/>
      <c r="M54" s="12"/>
      <c r="N54" s="12"/>
      <c r="O54" s="12"/>
      <c r="P54" s="12"/>
      <c r="Q54" s="12"/>
      <c r="R54" s="12"/>
      <c r="S54" s="12"/>
      <c r="T54" s="12">
        <v>80</v>
      </c>
      <c r="U54" s="12"/>
      <c r="V54" s="12"/>
      <c r="W54" s="12"/>
      <c r="X54" s="12"/>
      <c r="Y54" s="12"/>
      <c r="Z54" s="18">
        <f t="shared" si="1"/>
        <v>1030</v>
      </c>
      <c r="AA54" s="49"/>
      <c r="IW54">
        <f>SUM(IW45:IW53)</f>
        <v>2659392</v>
      </c>
    </row>
    <row r="55" spans="1:257" ht="13.8" x14ac:dyDescent="0.25">
      <c r="A55" s="54">
        <v>50</v>
      </c>
      <c r="B55" s="29" t="s">
        <v>59</v>
      </c>
      <c r="C55" s="12"/>
      <c r="D55" s="12"/>
      <c r="E55" s="12"/>
      <c r="F55" s="12"/>
      <c r="G55" s="12"/>
      <c r="H55" s="12"/>
      <c r="I55" s="12"/>
      <c r="J55" s="12">
        <v>600</v>
      </c>
      <c r="K55" s="12"/>
      <c r="L55" s="12"/>
      <c r="M55" s="12"/>
      <c r="N55" s="12">
        <v>85</v>
      </c>
      <c r="O55" s="12"/>
      <c r="P55" s="12"/>
      <c r="Q55" s="12"/>
      <c r="R55" s="12"/>
      <c r="S55" s="12">
        <v>255</v>
      </c>
      <c r="T55" s="12"/>
      <c r="U55" s="12"/>
      <c r="V55" s="12"/>
      <c r="W55" s="12"/>
      <c r="X55" s="12">
        <v>85</v>
      </c>
      <c r="Y55" s="12"/>
      <c r="Z55" s="18">
        <f t="shared" si="1"/>
        <v>1025</v>
      </c>
      <c r="AA55" s="49"/>
      <c r="IW55">
        <f>SUM(IW20:IW54)</f>
        <v>5334336</v>
      </c>
    </row>
    <row r="56" spans="1:257" ht="13.8" x14ac:dyDescent="0.25">
      <c r="A56" s="54">
        <v>51</v>
      </c>
      <c r="B56" s="27" t="s">
        <v>39</v>
      </c>
      <c r="C56" s="12"/>
      <c r="D56" s="12"/>
      <c r="E56" s="12"/>
      <c r="F56" s="12">
        <v>550</v>
      </c>
      <c r="G56" s="12"/>
      <c r="H56" s="12"/>
      <c r="I56" s="12"/>
      <c r="J56" s="12">
        <v>400</v>
      </c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8">
        <f t="shared" si="1"/>
        <v>950</v>
      </c>
      <c r="AA56" s="49"/>
      <c r="IW56">
        <f>SUM(IW43:IW55)</f>
        <v>10664784</v>
      </c>
    </row>
    <row r="57" spans="1:257" ht="13.8" x14ac:dyDescent="0.25">
      <c r="A57" s="54">
        <v>52</v>
      </c>
      <c r="B57" s="31" t="s">
        <v>25</v>
      </c>
      <c r="C57" s="12"/>
      <c r="D57" s="12"/>
      <c r="E57" s="12"/>
      <c r="F57" s="12"/>
      <c r="G57" s="12"/>
      <c r="H57" s="12"/>
      <c r="I57" s="12"/>
      <c r="J57" s="12">
        <v>750</v>
      </c>
      <c r="K57" s="12"/>
      <c r="L57" s="12"/>
      <c r="M57" s="12"/>
      <c r="N57" s="12"/>
      <c r="O57" s="12"/>
      <c r="P57" s="12"/>
      <c r="Q57" s="12"/>
      <c r="R57" s="12"/>
      <c r="S57" s="12"/>
      <c r="T57" s="12">
        <v>136</v>
      </c>
      <c r="U57" s="12"/>
      <c r="V57" s="12"/>
      <c r="W57" s="12"/>
      <c r="X57" s="12"/>
      <c r="Y57" s="12"/>
      <c r="Z57" s="18">
        <f t="shared" si="1"/>
        <v>886</v>
      </c>
      <c r="AA57" s="49"/>
      <c r="IW57">
        <f>SUM(IW39:IW56)</f>
        <v>21333456</v>
      </c>
    </row>
    <row r="58" spans="1:257" ht="13.8" x14ac:dyDescent="0.25">
      <c r="A58" s="54">
        <v>53</v>
      </c>
      <c r="B58" s="28" t="s">
        <v>16</v>
      </c>
      <c r="C58" s="12"/>
      <c r="D58" s="12"/>
      <c r="E58" s="12"/>
      <c r="F58" s="12"/>
      <c r="G58" s="12"/>
      <c r="H58" s="12"/>
      <c r="I58" s="12"/>
      <c r="J58" s="12">
        <v>600</v>
      </c>
      <c r="K58" s="12"/>
      <c r="L58" s="12"/>
      <c r="M58" s="12"/>
      <c r="N58" s="12"/>
      <c r="O58" s="12"/>
      <c r="P58" s="12"/>
      <c r="Q58" s="12"/>
      <c r="R58" s="12"/>
      <c r="S58" s="12"/>
      <c r="T58" s="12">
        <v>208</v>
      </c>
      <c r="U58" s="12"/>
      <c r="V58" s="12"/>
      <c r="W58" s="12"/>
      <c r="X58" s="12"/>
      <c r="Y58" s="12"/>
      <c r="Z58" s="18">
        <f t="shared" si="1"/>
        <v>808</v>
      </c>
      <c r="AA58" s="49"/>
      <c r="IW58">
        <f>SUM(IW31:IW57)</f>
        <v>42666912</v>
      </c>
    </row>
    <row r="59" spans="1:257" ht="13.8" x14ac:dyDescent="0.25">
      <c r="A59" s="54">
        <v>54</v>
      </c>
      <c r="B59" s="28" t="s">
        <v>32</v>
      </c>
      <c r="C59" s="12"/>
      <c r="D59" s="12"/>
      <c r="E59" s="12"/>
      <c r="F59" s="12">
        <v>300</v>
      </c>
      <c r="G59" s="12"/>
      <c r="H59" s="12"/>
      <c r="I59" s="12"/>
      <c r="J59" s="12">
        <v>150</v>
      </c>
      <c r="K59" s="12"/>
      <c r="L59" s="12"/>
      <c r="M59" s="12"/>
      <c r="N59" s="12"/>
      <c r="O59" s="12"/>
      <c r="P59" s="12"/>
      <c r="Q59" s="12"/>
      <c r="R59" s="12"/>
      <c r="S59" s="12"/>
      <c r="T59" s="12">
        <v>352</v>
      </c>
      <c r="U59" s="12"/>
      <c r="V59" s="12"/>
      <c r="W59" s="12"/>
      <c r="X59" s="12"/>
      <c r="Y59" s="12"/>
      <c r="Z59" s="18">
        <f t="shared" si="1"/>
        <v>802</v>
      </c>
      <c r="AA59" s="49"/>
    </row>
    <row r="60" spans="1:257" ht="13.8" x14ac:dyDescent="0.25">
      <c r="A60" s="54">
        <v>55</v>
      </c>
      <c r="B60" s="28" t="s">
        <v>112</v>
      </c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>
        <v>255</v>
      </c>
      <c r="N60" s="12"/>
      <c r="O60" s="12">
        <v>340</v>
      </c>
      <c r="P60" s="12"/>
      <c r="Q60" s="12"/>
      <c r="R60" s="12"/>
      <c r="S60" s="12"/>
      <c r="T60" s="12"/>
      <c r="U60" s="12"/>
      <c r="V60" s="12"/>
      <c r="W60" s="12"/>
      <c r="X60" s="12">
        <v>85</v>
      </c>
      <c r="Y60" s="12"/>
      <c r="Z60" s="18">
        <f>SUM(B60:X60)</f>
        <v>680</v>
      </c>
      <c r="AA60" s="49"/>
    </row>
    <row r="61" spans="1:257" ht="13.8" x14ac:dyDescent="0.25">
      <c r="A61" s="54">
        <v>56</v>
      </c>
      <c r="B61" s="27" t="s">
        <v>9</v>
      </c>
      <c r="C61" s="12"/>
      <c r="D61" s="12"/>
      <c r="E61" s="12"/>
      <c r="F61" s="12">
        <v>300</v>
      </c>
      <c r="G61" s="12"/>
      <c r="H61" s="12"/>
      <c r="I61" s="12"/>
      <c r="J61" s="12">
        <v>200</v>
      </c>
      <c r="K61" s="12"/>
      <c r="L61" s="12"/>
      <c r="M61" s="12"/>
      <c r="N61" s="12"/>
      <c r="O61" s="12"/>
      <c r="P61" s="12"/>
      <c r="Q61" s="12"/>
      <c r="R61" s="12"/>
      <c r="S61" s="12"/>
      <c r="T61" s="12">
        <v>168</v>
      </c>
      <c r="U61" s="12"/>
      <c r="V61" s="12"/>
      <c r="W61" s="12"/>
      <c r="X61" s="12"/>
      <c r="Y61" s="12"/>
      <c r="Z61" s="18">
        <f>SUM(C61:X61)</f>
        <v>668</v>
      </c>
      <c r="AA61" s="49"/>
    </row>
    <row r="62" spans="1:257" ht="13.8" x14ac:dyDescent="0.25">
      <c r="A62" s="54">
        <v>57</v>
      </c>
      <c r="B62" s="28" t="s">
        <v>110</v>
      </c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>
        <v>340</v>
      </c>
      <c r="N62" s="12"/>
      <c r="O62" s="12"/>
      <c r="P62" s="12"/>
      <c r="Q62" s="12">
        <v>300</v>
      </c>
      <c r="R62" s="12"/>
      <c r="S62" s="12"/>
      <c r="T62" s="12"/>
      <c r="U62" s="12"/>
      <c r="V62" s="12"/>
      <c r="W62" s="12"/>
      <c r="X62" s="12"/>
      <c r="Y62" s="12"/>
      <c r="Z62" s="18">
        <f>SUM(C62:X62)</f>
        <v>640</v>
      </c>
      <c r="AA62" s="49"/>
      <c r="IW62">
        <f>SUM(IW32:IW61)</f>
        <v>85333824</v>
      </c>
    </row>
    <row r="63" spans="1:257" ht="13.8" x14ac:dyDescent="0.25">
      <c r="A63" s="54">
        <v>58</v>
      </c>
      <c r="B63" s="28" t="s">
        <v>65</v>
      </c>
      <c r="C63" s="12"/>
      <c r="D63" s="12"/>
      <c r="E63" s="12"/>
      <c r="F63" s="12">
        <v>150</v>
      </c>
      <c r="G63" s="12"/>
      <c r="H63" s="12"/>
      <c r="I63" s="12"/>
      <c r="J63" s="12"/>
      <c r="K63" s="12">
        <v>382</v>
      </c>
      <c r="L63" s="12"/>
      <c r="M63" s="12"/>
      <c r="N63" s="12"/>
      <c r="O63" s="12"/>
      <c r="P63" s="12"/>
      <c r="Q63" s="12"/>
      <c r="R63" s="12"/>
      <c r="S63" s="12"/>
      <c r="T63" s="12">
        <v>88</v>
      </c>
      <c r="U63" s="12"/>
      <c r="V63" s="12"/>
      <c r="W63" s="12"/>
      <c r="X63" s="12"/>
      <c r="Y63" s="12"/>
      <c r="Z63" s="18">
        <f>SUM(C63:Y63)</f>
        <v>620</v>
      </c>
      <c r="AA63" s="49"/>
      <c r="IW63">
        <f>SUM(IW43:IW62)</f>
        <v>170663760</v>
      </c>
    </row>
    <row r="64" spans="1:257" ht="13.8" x14ac:dyDescent="0.25">
      <c r="A64" s="54">
        <v>59</v>
      </c>
      <c r="B64" s="27" t="s">
        <v>29</v>
      </c>
      <c r="C64" s="12"/>
      <c r="D64" s="12"/>
      <c r="E64" s="12"/>
      <c r="F64" s="12"/>
      <c r="G64" s="12"/>
      <c r="H64" s="12"/>
      <c r="I64" s="12"/>
      <c r="J64" s="12">
        <v>600</v>
      </c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8">
        <f>SUM(C64:X64)</f>
        <v>600</v>
      </c>
      <c r="AA64" s="49"/>
      <c r="IW64">
        <f>SUM(IW52:IW63)</f>
        <v>340647120</v>
      </c>
    </row>
    <row r="65" spans="1:257" ht="13.8" x14ac:dyDescent="0.25">
      <c r="A65" s="54">
        <v>60</v>
      </c>
      <c r="B65" s="28" t="s">
        <v>120</v>
      </c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>
        <v>300</v>
      </c>
      <c r="R65" s="12"/>
      <c r="S65" s="12">
        <v>255</v>
      </c>
      <c r="T65" s="12"/>
      <c r="U65" s="12"/>
      <c r="V65" s="12"/>
      <c r="W65" s="12"/>
      <c r="X65" s="12"/>
      <c r="Y65" s="12"/>
      <c r="Z65" s="18">
        <f>SUM(C65:X65)</f>
        <v>555</v>
      </c>
      <c r="AA65" s="49"/>
    </row>
    <row r="66" spans="1:257" ht="13.8" x14ac:dyDescent="0.25">
      <c r="A66" s="54">
        <v>61</v>
      </c>
      <c r="B66" s="28" t="s">
        <v>66</v>
      </c>
      <c r="C66" s="12"/>
      <c r="D66" s="12"/>
      <c r="E66" s="12"/>
      <c r="F66" s="12"/>
      <c r="G66" s="12"/>
      <c r="H66" s="12"/>
      <c r="I66" s="12"/>
      <c r="J66" s="12"/>
      <c r="K66" s="12">
        <v>425</v>
      </c>
      <c r="L66" s="12"/>
      <c r="M66" s="12"/>
      <c r="N66" s="12"/>
      <c r="O66" s="12"/>
      <c r="P66" s="12"/>
      <c r="Q66" s="12"/>
      <c r="R66" s="12"/>
      <c r="S66" s="12"/>
      <c r="T66" s="12">
        <v>96</v>
      </c>
      <c r="U66" s="12"/>
      <c r="V66" s="12"/>
      <c r="W66" s="12"/>
      <c r="X66" s="12"/>
      <c r="Y66" s="12"/>
      <c r="Z66" s="18">
        <f>SUM(C66:X66)</f>
        <v>521</v>
      </c>
      <c r="AA66" s="49"/>
    </row>
    <row r="67" spans="1:257" ht="13.8" x14ac:dyDescent="0.25">
      <c r="A67" s="54">
        <v>62</v>
      </c>
      <c r="B67" s="28" t="s">
        <v>216</v>
      </c>
      <c r="C67" s="12"/>
      <c r="D67" s="12"/>
      <c r="E67" s="12"/>
      <c r="F67" s="12">
        <v>500</v>
      </c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8">
        <f>SUM(C67:Y67)</f>
        <v>500</v>
      </c>
      <c r="AA67" s="49"/>
    </row>
    <row r="68" spans="1:257" ht="13.8" x14ac:dyDescent="0.25">
      <c r="A68" s="54">
        <v>63</v>
      </c>
      <c r="B68" s="28" t="s">
        <v>125</v>
      </c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>
        <v>255</v>
      </c>
      <c r="P68" s="12"/>
      <c r="Q68" s="12"/>
      <c r="R68" s="12"/>
      <c r="S68" s="12"/>
      <c r="T68" s="12">
        <v>112</v>
      </c>
      <c r="U68" s="12"/>
      <c r="V68" s="12"/>
      <c r="W68" s="12"/>
      <c r="X68" s="12">
        <v>127</v>
      </c>
      <c r="Y68" s="12"/>
      <c r="Z68" s="18">
        <f>SUM(C68:Y68)</f>
        <v>494</v>
      </c>
      <c r="AA68" s="49"/>
    </row>
    <row r="69" spans="1:257" ht="13.8" x14ac:dyDescent="0.25">
      <c r="A69" s="54">
        <v>64</v>
      </c>
      <c r="B69" s="28" t="s">
        <v>58</v>
      </c>
      <c r="C69" s="12"/>
      <c r="D69" s="12"/>
      <c r="E69" s="12"/>
      <c r="F69" s="12"/>
      <c r="G69" s="12"/>
      <c r="H69" s="12"/>
      <c r="I69" s="12">
        <v>50</v>
      </c>
      <c r="J69" s="12">
        <v>150</v>
      </c>
      <c r="K69" s="12">
        <v>170</v>
      </c>
      <c r="L69" s="12"/>
      <c r="M69" s="12"/>
      <c r="N69" s="12"/>
      <c r="O69" s="12"/>
      <c r="P69" s="12"/>
      <c r="Q69" s="12"/>
      <c r="R69" s="12"/>
      <c r="S69" s="12"/>
      <c r="T69" s="12">
        <v>80</v>
      </c>
      <c r="U69" s="12"/>
      <c r="V69" s="12"/>
      <c r="W69" s="12"/>
      <c r="X69" s="12"/>
      <c r="Y69" s="12"/>
      <c r="Z69" s="18">
        <f>SUM(C69:X69)</f>
        <v>450</v>
      </c>
      <c r="AA69" s="49"/>
      <c r="IW69">
        <f>SUM(IW50:IW68)</f>
        <v>681605280</v>
      </c>
    </row>
    <row r="70" spans="1:257" ht="13.8" x14ac:dyDescent="0.25">
      <c r="A70" s="54">
        <v>65</v>
      </c>
      <c r="B70" s="28" t="s">
        <v>118</v>
      </c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>
        <v>425</v>
      </c>
      <c r="T70" s="12"/>
      <c r="U70" s="12"/>
      <c r="V70" s="12"/>
      <c r="W70" s="12"/>
      <c r="X70" s="12"/>
      <c r="Y70" s="12"/>
      <c r="Z70" s="18">
        <f>SUM(C70:X70)</f>
        <v>425</v>
      </c>
      <c r="AA70" s="49"/>
      <c r="IW70">
        <f>SUM(IW47:IW69)</f>
        <v>1363521600</v>
      </c>
    </row>
    <row r="71" spans="1:257" ht="13.8" x14ac:dyDescent="0.25">
      <c r="A71" s="54">
        <v>66</v>
      </c>
      <c r="B71" s="28" t="s">
        <v>211</v>
      </c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>
        <v>340</v>
      </c>
      <c r="T71" s="12"/>
      <c r="U71" s="12"/>
      <c r="V71" s="12"/>
      <c r="W71" s="12"/>
      <c r="X71" s="12"/>
      <c r="Y71" s="12"/>
      <c r="Z71" s="18">
        <f>SUM(C71:Y71)</f>
        <v>340</v>
      </c>
      <c r="AA71" s="49"/>
    </row>
    <row r="72" spans="1:257" ht="13.8" x14ac:dyDescent="0.25">
      <c r="A72" s="54">
        <v>67</v>
      </c>
      <c r="B72" s="28" t="s">
        <v>61</v>
      </c>
      <c r="C72" s="12"/>
      <c r="D72" s="12"/>
      <c r="E72" s="12"/>
      <c r="F72" s="12"/>
      <c r="G72" s="12"/>
      <c r="H72" s="12"/>
      <c r="I72" s="12"/>
      <c r="J72" s="12">
        <v>300</v>
      </c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8">
        <f>SUM(C72:X72)</f>
        <v>300</v>
      </c>
      <c r="AA72" s="49"/>
    </row>
    <row r="73" spans="1:257" ht="13.8" x14ac:dyDescent="0.25">
      <c r="A73" s="54">
        <v>67</v>
      </c>
      <c r="B73" s="28" t="s">
        <v>35</v>
      </c>
      <c r="C73" s="12"/>
      <c r="D73" s="12"/>
      <c r="E73" s="12"/>
      <c r="F73" s="12"/>
      <c r="G73" s="12"/>
      <c r="H73" s="12"/>
      <c r="I73" s="12">
        <v>150</v>
      </c>
      <c r="J73" s="12">
        <v>150</v>
      </c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8">
        <f>SUM(C73:X73)</f>
        <v>300</v>
      </c>
      <c r="AA73" s="49"/>
    </row>
    <row r="74" spans="1:257" ht="13.8" x14ac:dyDescent="0.25">
      <c r="A74" s="54">
        <v>69</v>
      </c>
      <c r="B74" s="28" t="s">
        <v>127</v>
      </c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>
        <v>127</v>
      </c>
      <c r="P74" s="12"/>
      <c r="Q74" s="12"/>
      <c r="R74" s="12"/>
      <c r="S74" s="12"/>
      <c r="T74" s="12">
        <v>152</v>
      </c>
      <c r="U74" s="12"/>
      <c r="V74" s="12"/>
      <c r="W74" s="12"/>
      <c r="X74" s="12"/>
      <c r="Y74" s="12"/>
      <c r="Z74" s="18">
        <f>SUM(C74:Y74)</f>
        <v>279</v>
      </c>
      <c r="AA74" s="49"/>
      <c r="IW74">
        <f>SUM(IW56:IW73)</f>
        <v>2716436736</v>
      </c>
    </row>
    <row r="75" spans="1:257" ht="13.8" x14ac:dyDescent="0.25">
      <c r="A75" s="54">
        <v>70</v>
      </c>
      <c r="B75" s="28" t="s">
        <v>113</v>
      </c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>
        <v>255</v>
      </c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8">
        <f>SUM(C75:X75)</f>
        <v>255</v>
      </c>
      <c r="AA75" s="49"/>
      <c r="IW75">
        <f>SUM(IW59:IW74)</f>
        <v>5358208320</v>
      </c>
    </row>
    <row r="76" spans="1:257" ht="13.8" x14ac:dyDescent="0.25">
      <c r="A76" s="54">
        <v>71</v>
      </c>
      <c r="B76" s="28" t="s">
        <v>10</v>
      </c>
      <c r="C76" s="12"/>
      <c r="D76" s="12"/>
      <c r="E76" s="12"/>
      <c r="F76" s="12"/>
      <c r="G76" s="12"/>
      <c r="H76" s="12"/>
      <c r="I76" s="12">
        <v>50</v>
      </c>
      <c r="J76" s="12">
        <v>200</v>
      </c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8">
        <f>SUM(C76:X76)</f>
        <v>250</v>
      </c>
      <c r="AA76" s="49"/>
    </row>
    <row r="77" spans="1:257" ht="13.8" x14ac:dyDescent="0.25">
      <c r="A77" s="54">
        <v>72</v>
      </c>
      <c r="B77" s="28" t="s">
        <v>52</v>
      </c>
      <c r="C77" s="12"/>
      <c r="D77" s="12"/>
      <c r="E77" s="12"/>
      <c r="F77" s="12"/>
      <c r="G77" s="12"/>
      <c r="H77" s="12"/>
      <c r="I77" s="12"/>
      <c r="J77" s="12">
        <v>50</v>
      </c>
      <c r="K77" s="12"/>
      <c r="L77" s="12"/>
      <c r="M77" s="12"/>
      <c r="N77" s="12">
        <v>42</v>
      </c>
      <c r="O77" s="12"/>
      <c r="P77" s="12"/>
      <c r="Q77" s="12"/>
      <c r="R77" s="12"/>
      <c r="S77" s="12"/>
      <c r="T77" s="12">
        <v>104</v>
      </c>
      <c r="U77" s="12"/>
      <c r="V77" s="12"/>
      <c r="W77" s="12"/>
      <c r="X77" s="12"/>
      <c r="Y77" s="12"/>
      <c r="Z77" s="18">
        <f>SUM(C77:X77)</f>
        <v>196</v>
      </c>
      <c r="AA77" s="49"/>
    </row>
    <row r="78" spans="1:257" ht="13.8" x14ac:dyDescent="0.25">
      <c r="A78" s="54">
        <v>73</v>
      </c>
      <c r="B78" s="28" t="s">
        <v>214</v>
      </c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>
        <v>152</v>
      </c>
      <c r="U78" s="12"/>
      <c r="V78" s="12"/>
      <c r="W78" s="12"/>
      <c r="X78" s="12"/>
      <c r="Y78" s="12"/>
      <c r="Z78" s="18">
        <f>SUM(C78:Y78)</f>
        <v>152</v>
      </c>
      <c r="AA78" s="49"/>
    </row>
    <row r="79" spans="1:257" ht="13.8" x14ac:dyDescent="0.25">
      <c r="A79" s="54">
        <v>74</v>
      </c>
      <c r="B79" s="28" t="s">
        <v>217</v>
      </c>
      <c r="C79" s="12"/>
      <c r="D79" s="12"/>
      <c r="E79" s="12"/>
      <c r="F79" s="12">
        <v>150</v>
      </c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8">
        <f>SUM(C79:Y79)</f>
        <v>150</v>
      </c>
      <c r="AA79" s="49"/>
    </row>
    <row r="80" spans="1:257" ht="13.8" x14ac:dyDescent="0.25">
      <c r="A80" s="54">
        <v>75</v>
      </c>
      <c r="B80" s="28" t="s">
        <v>215</v>
      </c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>
        <v>120</v>
      </c>
      <c r="U80" s="12"/>
      <c r="V80" s="12"/>
      <c r="W80" s="12"/>
      <c r="X80" s="12"/>
      <c r="Y80" s="12"/>
      <c r="Z80" s="18">
        <f>SUM(C80:Y80)</f>
        <v>120</v>
      </c>
      <c r="AA80" s="49"/>
    </row>
    <row r="81" spans="1:27" ht="13.8" x14ac:dyDescent="0.25">
      <c r="A81" s="54">
        <v>76</v>
      </c>
      <c r="B81" s="28" t="s">
        <v>62</v>
      </c>
      <c r="C81" s="12"/>
      <c r="D81" s="12"/>
      <c r="E81" s="12"/>
      <c r="F81" s="12"/>
      <c r="G81" s="12"/>
      <c r="H81" s="12"/>
      <c r="I81" s="12"/>
      <c r="J81" s="12">
        <v>100</v>
      </c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8">
        <f>SUM(C81:X81)</f>
        <v>100</v>
      </c>
      <c r="AA81" s="49"/>
    </row>
    <row r="82" spans="1:27" ht="13.8" x14ac:dyDescent="0.25">
      <c r="A82" s="54">
        <v>76</v>
      </c>
      <c r="B82" s="28" t="s">
        <v>212</v>
      </c>
      <c r="C82" s="12"/>
      <c r="D82" s="12"/>
      <c r="E82" s="12"/>
      <c r="F82" s="12"/>
      <c r="G82" s="12"/>
      <c r="H82" s="12"/>
      <c r="I82" s="12">
        <v>100</v>
      </c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8">
        <f>SUM(C82:Y82)</f>
        <v>100</v>
      </c>
      <c r="AA82" s="49"/>
    </row>
    <row r="83" spans="1:27" ht="13.8" x14ac:dyDescent="0.25">
      <c r="A83" s="6"/>
      <c r="B83" s="6"/>
      <c r="C83" s="6"/>
      <c r="D83" s="6"/>
      <c r="E83" s="6"/>
      <c r="F83" s="6"/>
      <c r="G83" s="6"/>
      <c r="H83" s="6"/>
      <c r="I83" s="6"/>
      <c r="J83" s="51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50"/>
      <c r="AA83" s="49"/>
    </row>
    <row r="84" spans="1:27" ht="13.8" x14ac:dyDescent="0.25">
      <c r="A84" s="6"/>
      <c r="B84" s="6"/>
      <c r="C84" s="6"/>
      <c r="D84" s="6"/>
      <c r="E84" s="6"/>
      <c r="F84" s="6"/>
      <c r="G84" s="6"/>
      <c r="H84" s="6"/>
      <c r="I84" s="6"/>
      <c r="J84" s="51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50"/>
      <c r="AA84" s="49"/>
    </row>
    <row r="85" spans="1:27" ht="13.8" x14ac:dyDescent="0.25">
      <c r="A85" s="6"/>
      <c r="B85" s="6"/>
      <c r="C85" s="6"/>
      <c r="D85" s="6"/>
      <c r="E85" s="6"/>
      <c r="F85" s="6"/>
      <c r="G85" s="6"/>
      <c r="H85" s="6"/>
      <c r="I85" s="6"/>
      <c r="J85" s="51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50"/>
      <c r="AA85" s="49"/>
    </row>
    <row r="86" spans="1:27" ht="13.8" x14ac:dyDescent="0.25">
      <c r="A86" s="6"/>
      <c r="B86" s="6"/>
      <c r="C86" s="6"/>
      <c r="D86" s="6"/>
      <c r="E86" s="6"/>
      <c r="F86" s="6"/>
      <c r="G86" s="6"/>
      <c r="H86" s="6"/>
      <c r="I86" s="6"/>
      <c r="J86" s="51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50"/>
      <c r="AA86" s="49"/>
    </row>
    <row r="87" spans="1:27" ht="13.8" x14ac:dyDescent="0.25">
      <c r="A87" s="6"/>
      <c r="B87" s="6"/>
      <c r="C87" s="6"/>
      <c r="D87" s="6"/>
      <c r="E87" s="6"/>
      <c r="F87" s="6"/>
      <c r="G87" s="6"/>
      <c r="H87" s="6"/>
      <c r="I87" s="6"/>
      <c r="J87" s="51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50"/>
      <c r="AA87" s="49"/>
    </row>
    <row r="88" spans="1:27" ht="13.8" x14ac:dyDescent="0.25">
      <c r="A88" s="6"/>
      <c r="B88" s="6"/>
      <c r="C88" s="6"/>
      <c r="D88" s="6"/>
      <c r="E88" s="6"/>
      <c r="F88" s="6"/>
      <c r="G88" s="6"/>
      <c r="H88" s="6"/>
      <c r="I88" s="6"/>
      <c r="J88" s="51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50"/>
      <c r="AA88" s="49"/>
    </row>
    <row r="89" spans="1:27" ht="13.8" x14ac:dyDescent="0.25">
      <c r="A89" s="6"/>
      <c r="B89" s="6"/>
      <c r="C89" s="6"/>
      <c r="D89" s="6"/>
      <c r="E89" s="6"/>
      <c r="F89" s="6"/>
      <c r="G89" s="6"/>
      <c r="H89" s="6"/>
      <c r="I89" s="6"/>
      <c r="J89" s="51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50"/>
      <c r="AA89" s="49"/>
    </row>
    <row r="90" spans="1:27" ht="13.8" x14ac:dyDescent="0.25">
      <c r="A90" s="6"/>
      <c r="B90" s="6"/>
      <c r="C90" s="6"/>
      <c r="D90" s="6"/>
      <c r="E90" s="6"/>
      <c r="F90" s="6"/>
      <c r="G90" s="6"/>
      <c r="H90" s="6"/>
      <c r="I90" s="6"/>
      <c r="J90" s="51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50"/>
      <c r="AA90" s="49"/>
    </row>
    <row r="91" spans="1:27" ht="13.8" x14ac:dyDescent="0.25">
      <c r="A91" s="6"/>
      <c r="B91" s="6"/>
      <c r="C91" s="6"/>
      <c r="D91" s="6"/>
      <c r="E91" s="6"/>
      <c r="F91" s="6"/>
      <c r="G91" s="6"/>
      <c r="H91" s="6"/>
      <c r="I91" s="6"/>
      <c r="J91" s="51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50"/>
      <c r="AA91" s="49"/>
    </row>
    <row r="92" spans="1:27" ht="13.8" x14ac:dyDescent="0.25">
      <c r="A92" s="6"/>
      <c r="B92" s="6"/>
      <c r="C92" s="6"/>
      <c r="D92" s="6"/>
      <c r="E92" s="6"/>
      <c r="F92" s="6"/>
      <c r="G92" s="6"/>
      <c r="H92" s="6"/>
      <c r="I92" s="6"/>
      <c r="J92" s="51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50"/>
      <c r="AA92" s="49"/>
    </row>
    <row r="93" spans="1:27" ht="13.8" x14ac:dyDescent="0.25">
      <c r="A93" s="6"/>
      <c r="B93" s="6"/>
      <c r="C93" s="6"/>
      <c r="D93" s="6"/>
      <c r="E93" s="6"/>
      <c r="F93" s="6"/>
      <c r="G93" s="6"/>
      <c r="H93" s="6"/>
      <c r="I93" s="6"/>
      <c r="J93" s="51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50"/>
      <c r="AA93" s="49"/>
    </row>
    <row r="94" spans="1:27" ht="13.8" x14ac:dyDescent="0.25">
      <c r="A94" s="6"/>
      <c r="B94" s="6"/>
      <c r="C94" s="6"/>
      <c r="D94" s="6"/>
      <c r="E94" s="6"/>
      <c r="F94" s="6"/>
      <c r="G94" s="6"/>
      <c r="H94" s="6"/>
      <c r="I94" s="6"/>
      <c r="J94" s="51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50"/>
      <c r="AA94" s="49"/>
    </row>
    <row r="95" spans="1:27" ht="13.8" x14ac:dyDescent="0.25">
      <c r="A95" s="6"/>
      <c r="B95" s="6"/>
      <c r="C95" s="6"/>
      <c r="D95" s="6"/>
      <c r="E95" s="6"/>
      <c r="F95" s="6"/>
      <c r="G95" s="6"/>
      <c r="H95" s="6"/>
      <c r="I95" s="6"/>
      <c r="J95" s="51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50"/>
      <c r="AA95" s="49"/>
    </row>
    <row r="96" spans="1:27" ht="13.8" x14ac:dyDescent="0.25">
      <c r="A96" s="6"/>
      <c r="B96" s="6"/>
      <c r="C96" s="6"/>
      <c r="D96" s="6"/>
      <c r="E96" s="6"/>
      <c r="F96" s="6"/>
      <c r="G96" s="6"/>
      <c r="H96" s="6"/>
      <c r="I96" s="6"/>
      <c r="J96" s="51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50"/>
      <c r="AA96" s="49"/>
    </row>
    <row r="97" spans="1:27" ht="13.8" x14ac:dyDescent="0.25">
      <c r="A97" s="6"/>
      <c r="B97" s="6"/>
      <c r="C97" s="6"/>
      <c r="D97" s="6"/>
      <c r="E97" s="6"/>
      <c r="F97" s="6"/>
      <c r="G97" s="6"/>
      <c r="H97" s="6"/>
      <c r="I97" s="6"/>
      <c r="J97" s="51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50"/>
      <c r="AA97" s="49"/>
    </row>
    <row r="98" spans="1:27" ht="13.8" x14ac:dyDescent="0.25">
      <c r="A98" s="6"/>
      <c r="B98" s="6"/>
      <c r="C98" s="6"/>
      <c r="D98" s="6"/>
      <c r="E98" s="6"/>
      <c r="F98" s="6"/>
      <c r="G98" s="6"/>
      <c r="H98" s="6"/>
      <c r="I98" s="6"/>
      <c r="J98" s="51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50"/>
      <c r="AA98" s="49"/>
    </row>
    <row r="99" spans="1:27" ht="13.8" x14ac:dyDescent="0.25">
      <c r="A99" s="6"/>
      <c r="B99" s="6"/>
      <c r="C99" s="6"/>
      <c r="D99" s="6"/>
      <c r="E99" s="6"/>
      <c r="F99" s="6"/>
      <c r="G99" s="6"/>
      <c r="H99" s="6"/>
      <c r="I99" s="6"/>
      <c r="J99" s="51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50"/>
      <c r="AA99" s="49"/>
    </row>
    <row r="100" spans="1:27" ht="13.8" x14ac:dyDescent="0.25">
      <c r="A100" s="6"/>
      <c r="B100" s="6"/>
      <c r="C100" s="6"/>
      <c r="D100" s="6"/>
      <c r="E100" s="6"/>
      <c r="F100" s="6"/>
      <c r="G100" s="6"/>
      <c r="H100" s="6"/>
      <c r="I100" s="6"/>
      <c r="J100" s="51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50"/>
      <c r="AA100" s="49"/>
    </row>
    <row r="101" spans="1:27" ht="13.8" x14ac:dyDescent="0.25">
      <c r="A101" s="6"/>
      <c r="B101" s="6"/>
      <c r="C101" s="6"/>
      <c r="D101" s="6"/>
      <c r="E101" s="6"/>
      <c r="F101" s="6"/>
      <c r="G101" s="6"/>
      <c r="H101" s="6"/>
      <c r="I101" s="6"/>
      <c r="J101" s="51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50"/>
      <c r="AA101" s="49"/>
    </row>
    <row r="102" spans="1:27" ht="13.8" x14ac:dyDescent="0.25">
      <c r="A102" s="6"/>
      <c r="B102" s="6"/>
      <c r="C102" s="6"/>
      <c r="D102" s="6"/>
      <c r="E102" s="6"/>
      <c r="F102" s="6"/>
      <c r="G102" s="6"/>
      <c r="H102" s="6"/>
      <c r="I102" s="6"/>
      <c r="J102" s="51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50"/>
      <c r="AA102" s="49"/>
    </row>
    <row r="103" spans="1:27" ht="13.8" x14ac:dyDescent="0.25">
      <c r="A103" s="6"/>
      <c r="B103" s="6"/>
      <c r="C103" s="6"/>
      <c r="D103" s="6"/>
      <c r="E103" s="6"/>
      <c r="F103" s="6"/>
      <c r="G103" s="6"/>
      <c r="H103" s="6"/>
      <c r="I103" s="6"/>
      <c r="J103" s="51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50"/>
      <c r="AA103" s="49"/>
    </row>
    <row r="104" spans="1:27" ht="13.8" x14ac:dyDescent="0.25">
      <c r="A104" s="6"/>
      <c r="B104" s="6"/>
      <c r="C104" s="6"/>
      <c r="D104" s="6"/>
      <c r="E104" s="6"/>
      <c r="F104" s="6"/>
      <c r="G104" s="6"/>
      <c r="H104" s="6"/>
      <c r="I104" s="6"/>
      <c r="J104" s="51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50"/>
      <c r="AA104" s="49"/>
    </row>
    <row r="105" spans="1:27" ht="13.8" x14ac:dyDescent="0.25">
      <c r="A105" s="6"/>
      <c r="B105" s="6"/>
      <c r="C105" s="6"/>
      <c r="D105" s="6"/>
      <c r="E105" s="6"/>
      <c r="F105" s="6"/>
      <c r="G105" s="6"/>
      <c r="H105" s="6"/>
      <c r="I105" s="6"/>
      <c r="J105" s="51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50"/>
      <c r="AA105" s="49"/>
    </row>
    <row r="106" spans="1:27" ht="13.8" x14ac:dyDescent="0.25">
      <c r="A106" s="6"/>
      <c r="B106" s="6"/>
      <c r="C106" s="6"/>
      <c r="D106" s="6"/>
      <c r="E106" s="6"/>
      <c r="F106" s="6"/>
      <c r="G106" s="6"/>
      <c r="H106" s="6"/>
      <c r="I106" s="6"/>
      <c r="J106" s="51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50"/>
      <c r="AA106" s="49"/>
    </row>
    <row r="107" spans="1:27" ht="13.8" x14ac:dyDescent="0.25">
      <c r="A107" s="6"/>
      <c r="B107" s="6"/>
      <c r="C107" s="6"/>
      <c r="D107" s="6"/>
      <c r="E107" s="6"/>
      <c r="F107" s="6"/>
      <c r="G107" s="6"/>
      <c r="H107" s="6"/>
      <c r="I107" s="6"/>
      <c r="J107" s="51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50"/>
      <c r="AA107" s="49"/>
    </row>
    <row r="108" spans="1:27" ht="13.8" x14ac:dyDescent="0.25">
      <c r="A108" s="6"/>
      <c r="B108" s="6"/>
      <c r="C108" s="6"/>
      <c r="D108" s="6"/>
      <c r="E108" s="6"/>
      <c r="F108" s="6"/>
      <c r="G108" s="6"/>
      <c r="H108" s="6"/>
      <c r="I108" s="6"/>
      <c r="J108" s="51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50"/>
      <c r="AA108" s="49"/>
    </row>
    <row r="109" spans="1:27" ht="13.8" x14ac:dyDescent="0.25">
      <c r="A109" s="6"/>
      <c r="B109" s="6"/>
      <c r="C109" s="6"/>
      <c r="D109" s="6"/>
      <c r="E109" s="6"/>
      <c r="F109" s="6"/>
      <c r="G109" s="6"/>
      <c r="H109" s="6"/>
      <c r="I109" s="6"/>
      <c r="J109" s="51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50"/>
      <c r="AA109" s="49"/>
    </row>
    <row r="110" spans="1:27" ht="13.8" x14ac:dyDescent="0.25">
      <c r="A110" s="6"/>
      <c r="B110" s="6"/>
      <c r="C110" s="6"/>
      <c r="D110" s="6"/>
      <c r="E110" s="6"/>
      <c r="F110" s="6"/>
      <c r="G110" s="6"/>
      <c r="H110" s="6"/>
      <c r="I110" s="6"/>
      <c r="J110" s="51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50"/>
      <c r="AA110" s="49"/>
    </row>
    <row r="111" spans="1:27" ht="13.8" x14ac:dyDescent="0.25">
      <c r="A111" s="6"/>
      <c r="B111" s="6"/>
      <c r="C111" s="6"/>
      <c r="D111" s="6"/>
      <c r="E111" s="6"/>
      <c r="F111" s="6"/>
      <c r="G111" s="6"/>
      <c r="H111" s="6"/>
      <c r="I111" s="6"/>
      <c r="J111" s="51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50"/>
      <c r="AA111" s="49"/>
    </row>
    <row r="112" spans="1:27" ht="13.8" x14ac:dyDescent="0.25">
      <c r="A112" s="6"/>
      <c r="B112" s="6"/>
      <c r="C112" s="6"/>
      <c r="D112" s="6"/>
      <c r="E112" s="6"/>
      <c r="F112" s="6"/>
      <c r="G112" s="6"/>
      <c r="H112" s="6"/>
      <c r="I112" s="6"/>
      <c r="J112" s="51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50"/>
      <c r="AA112" s="49"/>
    </row>
    <row r="113" spans="1:27" ht="13.8" x14ac:dyDescent="0.25">
      <c r="A113" s="6"/>
      <c r="B113" s="6"/>
      <c r="C113" s="6"/>
      <c r="D113" s="6"/>
      <c r="E113" s="6"/>
      <c r="F113" s="6"/>
      <c r="G113" s="6"/>
      <c r="H113" s="6"/>
      <c r="I113" s="6"/>
      <c r="J113" s="51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50"/>
      <c r="AA113" s="49"/>
    </row>
    <row r="114" spans="1:27" ht="13.8" x14ac:dyDescent="0.25">
      <c r="A114" s="6"/>
      <c r="B114" s="6"/>
      <c r="C114" s="6"/>
      <c r="D114" s="6"/>
      <c r="E114" s="6"/>
      <c r="F114" s="6"/>
      <c r="G114" s="6"/>
      <c r="H114" s="6"/>
      <c r="I114" s="6"/>
      <c r="J114" s="51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50"/>
      <c r="AA114" s="49"/>
    </row>
    <row r="115" spans="1:27" ht="13.8" x14ac:dyDescent="0.25">
      <c r="A115" s="6"/>
      <c r="B115" s="6"/>
      <c r="C115" s="6"/>
      <c r="D115" s="6"/>
      <c r="E115" s="6"/>
      <c r="F115" s="6"/>
      <c r="G115" s="6"/>
      <c r="H115" s="6"/>
      <c r="I115" s="6"/>
      <c r="J115" s="51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50"/>
      <c r="AA115" s="49"/>
    </row>
    <row r="116" spans="1:27" ht="13.8" x14ac:dyDescent="0.25">
      <c r="A116" s="6"/>
      <c r="B116" s="6"/>
      <c r="C116" s="6"/>
      <c r="D116" s="6"/>
      <c r="E116" s="6"/>
      <c r="F116" s="6"/>
      <c r="G116" s="6"/>
      <c r="H116" s="6"/>
      <c r="I116" s="6"/>
      <c r="J116" s="51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50"/>
      <c r="AA116" s="49"/>
    </row>
    <row r="117" spans="1:27" ht="13.8" x14ac:dyDescent="0.25">
      <c r="A117" s="6"/>
      <c r="B117" s="6"/>
      <c r="C117" s="6"/>
      <c r="D117" s="6"/>
      <c r="E117" s="6"/>
      <c r="F117" s="6"/>
      <c r="G117" s="6"/>
      <c r="H117" s="6"/>
      <c r="I117" s="6"/>
      <c r="J117" s="51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50"/>
      <c r="AA117" s="49"/>
    </row>
    <row r="118" spans="1:27" ht="13.8" x14ac:dyDescent="0.25">
      <c r="A118" s="6"/>
      <c r="B118" s="6"/>
      <c r="C118" s="6"/>
      <c r="D118" s="6"/>
      <c r="E118" s="6"/>
      <c r="F118" s="6"/>
      <c r="G118" s="6"/>
      <c r="H118" s="6"/>
      <c r="I118" s="6"/>
      <c r="J118" s="51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50"/>
      <c r="AA118" s="49"/>
    </row>
    <row r="119" spans="1:27" ht="13.8" x14ac:dyDescent="0.25">
      <c r="A119" s="6"/>
      <c r="B119" s="6"/>
      <c r="C119" s="6"/>
      <c r="D119" s="6"/>
      <c r="E119" s="6"/>
      <c r="F119" s="6"/>
      <c r="G119" s="6"/>
      <c r="H119" s="6"/>
      <c r="I119" s="6"/>
      <c r="J119" s="51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50"/>
      <c r="AA119" s="49"/>
    </row>
    <row r="120" spans="1:27" ht="13.8" x14ac:dyDescent="0.25">
      <c r="A120" s="6"/>
      <c r="B120" s="6"/>
      <c r="C120" s="6"/>
      <c r="D120" s="6"/>
      <c r="E120" s="6"/>
      <c r="F120" s="6"/>
      <c r="G120" s="6"/>
      <c r="H120" s="6"/>
      <c r="I120" s="6"/>
      <c r="J120" s="51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50"/>
      <c r="AA120" s="49"/>
    </row>
    <row r="121" spans="1:27" ht="13.8" x14ac:dyDescent="0.25">
      <c r="A121" s="6"/>
      <c r="B121" s="6"/>
      <c r="C121" s="6"/>
      <c r="D121" s="6"/>
      <c r="E121" s="6"/>
      <c r="F121" s="6"/>
      <c r="G121" s="6"/>
      <c r="H121" s="6"/>
      <c r="I121" s="6"/>
      <c r="J121" s="51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50"/>
      <c r="AA121" s="49"/>
    </row>
    <row r="122" spans="1:27" ht="13.8" x14ac:dyDescent="0.25">
      <c r="A122" s="6"/>
      <c r="B122" s="6"/>
      <c r="C122" s="6"/>
      <c r="D122" s="6"/>
      <c r="E122" s="6"/>
      <c r="F122" s="6"/>
      <c r="G122" s="6"/>
      <c r="H122" s="6"/>
      <c r="I122" s="6"/>
      <c r="J122" s="51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50"/>
      <c r="AA122" s="49"/>
    </row>
    <row r="123" spans="1:27" ht="13.8" x14ac:dyDescent="0.25">
      <c r="A123" s="6"/>
      <c r="B123" s="6"/>
      <c r="C123" s="6"/>
      <c r="D123" s="6"/>
      <c r="E123" s="6"/>
      <c r="F123" s="6"/>
      <c r="G123" s="6"/>
      <c r="H123" s="6"/>
      <c r="I123" s="6"/>
      <c r="J123" s="51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50"/>
      <c r="AA123" s="49"/>
    </row>
    <row r="124" spans="1:27" ht="13.8" x14ac:dyDescent="0.25">
      <c r="A124" s="6"/>
      <c r="B124" s="6"/>
      <c r="C124" s="6"/>
      <c r="D124" s="6"/>
      <c r="E124" s="6"/>
      <c r="F124" s="6"/>
      <c r="G124" s="6"/>
      <c r="H124" s="6"/>
      <c r="I124" s="6"/>
      <c r="J124" s="51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50"/>
      <c r="AA124" s="49"/>
    </row>
    <row r="125" spans="1:27" ht="13.8" x14ac:dyDescent="0.25">
      <c r="A125" s="6"/>
      <c r="B125" s="6"/>
      <c r="C125" s="6"/>
      <c r="D125" s="6"/>
      <c r="E125" s="6"/>
      <c r="F125" s="6"/>
      <c r="G125" s="6"/>
      <c r="H125" s="6"/>
      <c r="I125" s="6"/>
      <c r="J125" s="51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50"/>
      <c r="AA125" s="49"/>
    </row>
    <row r="126" spans="1:27" ht="13.8" x14ac:dyDescent="0.25">
      <c r="A126" s="6"/>
      <c r="B126" s="6"/>
      <c r="C126" s="6"/>
      <c r="D126" s="6"/>
      <c r="E126" s="6"/>
      <c r="F126" s="6"/>
      <c r="G126" s="6"/>
      <c r="H126" s="6"/>
      <c r="I126" s="6"/>
      <c r="J126" s="51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50"/>
      <c r="AA126" s="49"/>
    </row>
    <row r="127" spans="1:27" ht="13.8" x14ac:dyDescent="0.25">
      <c r="A127" s="6"/>
      <c r="B127" s="6"/>
      <c r="C127" s="6"/>
      <c r="D127" s="6"/>
      <c r="E127" s="6"/>
      <c r="F127" s="6"/>
      <c r="G127" s="6"/>
      <c r="H127" s="6"/>
      <c r="I127" s="6"/>
      <c r="J127" s="51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50"/>
      <c r="AA127" s="49"/>
    </row>
    <row r="128" spans="1:27" ht="13.8" x14ac:dyDescent="0.25">
      <c r="A128" s="6"/>
      <c r="B128" s="6"/>
      <c r="C128" s="6"/>
      <c r="D128" s="6"/>
      <c r="E128" s="6"/>
      <c r="F128" s="6"/>
      <c r="G128" s="6"/>
      <c r="H128" s="6"/>
      <c r="I128" s="6"/>
      <c r="J128" s="51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50"/>
      <c r="AA128" s="49"/>
    </row>
    <row r="129" spans="1:27" ht="13.8" x14ac:dyDescent="0.25">
      <c r="A129" s="6"/>
      <c r="B129" s="6"/>
      <c r="C129" s="6"/>
      <c r="D129" s="6"/>
      <c r="E129" s="6"/>
      <c r="F129" s="6"/>
      <c r="G129" s="6"/>
      <c r="H129" s="6"/>
      <c r="I129" s="6"/>
      <c r="J129" s="51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50"/>
      <c r="AA129" s="49"/>
    </row>
    <row r="130" spans="1:27" ht="13.8" x14ac:dyDescent="0.25">
      <c r="A130" s="6"/>
      <c r="B130" s="6"/>
      <c r="C130" s="6"/>
      <c r="D130" s="6"/>
      <c r="E130" s="6"/>
      <c r="F130" s="6"/>
      <c r="G130" s="6"/>
      <c r="H130" s="6"/>
      <c r="I130" s="6"/>
      <c r="J130" s="51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50"/>
      <c r="AA130" s="49"/>
    </row>
    <row r="131" spans="1:27" ht="13.8" x14ac:dyDescent="0.25">
      <c r="A131" s="6"/>
      <c r="B131" s="6"/>
      <c r="C131" s="6"/>
      <c r="D131" s="6"/>
      <c r="E131" s="6"/>
      <c r="F131" s="6"/>
      <c r="G131" s="6"/>
      <c r="H131" s="6"/>
      <c r="I131" s="6"/>
      <c r="J131" s="51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50"/>
      <c r="AA131" s="49"/>
    </row>
    <row r="132" spans="1:27" ht="13.8" x14ac:dyDescent="0.25">
      <c r="A132" s="6"/>
      <c r="B132" s="6"/>
      <c r="C132" s="6"/>
      <c r="D132" s="6"/>
      <c r="E132" s="6"/>
      <c r="F132" s="6"/>
      <c r="G132" s="6"/>
      <c r="H132" s="6"/>
      <c r="I132" s="6"/>
      <c r="J132" s="51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50"/>
      <c r="AA132" s="49"/>
    </row>
    <row r="133" spans="1:27" ht="13.8" x14ac:dyDescent="0.25">
      <c r="A133" s="6"/>
      <c r="B133" s="6"/>
      <c r="C133" s="6"/>
      <c r="D133" s="6"/>
      <c r="E133" s="6"/>
      <c r="F133" s="6"/>
      <c r="G133" s="6"/>
      <c r="H133" s="6"/>
      <c r="I133" s="6"/>
      <c r="J133" s="51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50"/>
      <c r="AA133" s="49"/>
    </row>
    <row r="134" spans="1:27" ht="13.8" x14ac:dyDescent="0.25">
      <c r="A134" s="6"/>
      <c r="B134" s="6"/>
      <c r="C134" s="6"/>
      <c r="D134" s="6"/>
      <c r="E134" s="6"/>
      <c r="F134" s="6"/>
      <c r="G134" s="6"/>
      <c r="H134" s="6"/>
      <c r="I134" s="6"/>
      <c r="J134" s="51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50"/>
      <c r="AA134" s="49"/>
    </row>
    <row r="135" spans="1:27" ht="13.8" x14ac:dyDescent="0.25">
      <c r="A135" s="6"/>
      <c r="B135" s="6"/>
      <c r="C135" s="6"/>
      <c r="D135" s="6"/>
      <c r="E135" s="6"/>
      <c r="F135" s="6"/>
      <c r="G135" s="6"/>
      <c r="H135" s="6"/>
      <c r="I135" s="6"/>
      <c r="J135" s="51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50"/>
      <c r="AA135" s="49"/>
    </row>
    <row r="136" spans="1:27" ht="13.8" x14ac:dyDescent="0.25">
      <c r="A136" s="6"/>
      <c r="B136" s="6"/>
      <c r="C136" s="6"/>
      <c r="D136" s="6"/>
      <c r="E136" s="6"/>
      <c r="F136" s="6"/>
      <c r="G136" s="6"/>
      <c r="H136" s="6"/>
      <c r="I136" s="6"/>
      <c r="J136" s="51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50"/>
      <c r="AA136" s="49"/>
    </row>
    <row r="137" spans="1:27" ht="13.8" x14ac:dyDescent="0.25">
      <c r="A137" s="6"/>
      <c r="B137" s="6"/>
      <c r="C137" s="6"/>
      <c r="D137" s="6"/>
      <c r="E137" s="6"/>
      <c r="F137" s="6"/>
      <c r="G137" s="6"/>
      <c r="H137" s="6"/>
      <c r="I137" s="6"/>
      <c r="J137" s="51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50"/>
      <c r="AA137" s="49"/>
    </row>
    <row r="138" spans="1:27" ht="13.8" x14ac:dyDescent="0.25">
      <c r="A138" s="6"/>
      <c r="B138" s="6"/>
      <c r="C138" s="6"/>
      <c r="D138" s="6"/>
      <c r="E138" s="6"/>
      <c r="F138" s="6"/>
      <c r="G138" s="6"/>
      <c r="H138" s="6"/>
      <c r="I138" s="6"/>
      <c r="J138" s="51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50"/>
      <c r="AA138" s="49"/>
    </row>
    <row r="139" spans="1:27" ht="13.8" x14ac:dyDescent="0.25">
      <c r="A139" s="6"/>
      <c r="B139" s="6"/>
      <c r="C139" s="6"/>
      <c r="D139" s="6"/>
      <c r="E139" s="6"/>
      <c r="F139" s="6"/>
      <c r="G139" s="6"/>
      <c r="H139" s="6"/>
      <c r="I139" s="6"/>
      <c r="J139" s="51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50"/>
      <c r="AA139" s="49"/>
    </row>
    <row r="140" spans="1:27" ht="13.8" x14ac:dyDescent="0.25">
      <c r="A140" s="6"/>
      <c r="B140" s="6"/>
      <c r="C140" s="6"/>
      <c r="D140" s="6"/>
      <c r="E140" s="6"/>
      <c r="F140" s="6"/>
      <c r="G140" s="6"/>
      <c r="H140" s="6"/>
      <c r="I140" s="6"/>
      <c r="J140" s="51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50"/>
      <c r="AA140" s="49"/>
    </row>
    <row r="141" spans="1:27" ht="13.8" x14ac:dyDescent="0.25">
      <c r="A141" s="6"/>
      <c r="B141" s="6"/>
      <c r="C141" s="6"/>
      <c r="D141" s="6"/>
      <c r="E141" s="6"/>
      <c r="F141" s="6"/>
      <c r="G141" s="6"/>
      <c r="H141" s="6"/>
      <c r="I141" s="6"/>
      <c r="J141" s="51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50"/>
      <c r="AA141" s="49"/>
    </row>
    <row r="142" spans="1:27" ht="13.8" x14ac:dyDescent="0.25">
      <c r="A142" s="6"/>
      <c r="B142" s="6"/>
      <c r="C142" s="6"/>
      <c r="D142" s="6"/>
      <c r="E142" s="6"/>
      <c r="F142" s="6"/>
      <c r="G142" s="6"/>
      <c r="H142" s="6"/>
      <c r="I142" s="6"/>
      <c r="J142" s="51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50"/>
      <c r="AA142" s="49"/>
    </row>
    <row r="143" spans="1:27" ht="13.8" x14ac:dyDescent="0.25">
      <c r="A143" s="6"/>
      <c r="B143" s="6"/>
      <c r="C143" s="6"/>
      <c r="D143" s="6"/>
      <c r="E143" s="6"/>
      <c r="F143" s="6"/>
      <c r="G143" s="6"/>
      <c r="H143" s="6"/>
      <c r="I143" s="6"/>
      <c r="J143" s="51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50"/>
      <c r="AA143" s="49"/>
    </row>
    <row r="144" spans="1:27" ht="13.8" x14ac:dyDescent="0.25">
      <c r="A144" s="6"/>
      <c r="B144" s="6"/>
      <c r="C144" s="6"/>
      <c r="D144" s="6"/>
      <c r="E144" s="6"/>
      <c r="F144" s="6"/>
      <c r="G144" s="6"/>
      <c r="H144" s="6"/>
      <c r="I144" s="6"/>
      <c r="J144" s="51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50"/>
      <c r="AA144" s="49"/>
    </row>
    <row r="145" spans="1:27" ht="13.8" x14ac:dyDescent="0.25">
      <c r="A145" s="6"/>
      <c r="B145" s="6"/>
      <c r="C145" s="6"/>
      <c r="D145" s="6"/>
      <c r="E145" s="6"/>
      <c r="F145" s="6"/>
      <c r="G145" s="6"/>
      <c r="H145" s="6"/>
      <c r="I145" s="6"/>
      <c r="J145" s="51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50"/>
      <c r="AA145" s="49"/>
    </row>
    <row r="146" spans="1:27" ht="13.8" x14ac:dyDescent="0.25">
      <c r="A146" s="6"/>
      <c r="B146" s="6"/>
      <c r="C146" s="6"/>
      <c r="D146" s="6"/>
      <c r="E146" s="6"/>
      <c r="F146" s="6"/>
      <c r="G146" s="6"/>
      <c r="H146" s="6"/>
      <c r="I146" s="6"/>
      <c r="J146" s="51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50"/>
      <c r="AA146" s="49"/>
    </row>
    <row r="147" spans="1:27" ht="13.8" x14ac:dyDescent="0.25">
      <c r="A147" s="6"/>
      <c r="B147" s="6"/>
      <c r="C147" s="6"/>
      <c r="D147" s="6"/>
      <c r="E147" s="6"/>
      <c r="F147" s="6"/>
      <c r="G147" s="6"/>
      <c r="H147" s="6"/>
      <c r="I147" s="6"/>
      <c r="J147" s="51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50"/>
      <c r="AA147" s="49"/>
    </row>
    <row r="148" spans="1:27" ht="13.8" x14ac:dyDescent="0.25">
      <c r="A148" s="6"/>
      <c r="B148" s="6"/>
      <c r="C148" s="6"/>
      <c r="D148" s="6"/>
      <c r="E148" s="6"/>
      <c r="F148" s="6"/>
      <c r="G148" s="6"/>
      <c r="H148" s="6"/>
      <c r="I148" s="6"/>
      <c r="J148" s="51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50"/>
      <c r="AA148" s="49"/>
    </row>
    <row r="149" spans="1:27" ht="13.8" x14ac:dyDescent="0.25">
      <c r="A149" s="6"/>
      <c r="B149" s="6"/>
      <c r="C149" s="6"/>
      <c r="D149" s="6"/>
      <c r="E149" s="6"/>
      <c r="F149" s="6"/>
      <c r="G149" s="6"/>
      <c r="H149" s="6"/>
      <c r="I149" s="6"/>
      <c r="J149" s="51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50"/>
      <c r="AA149" s="49"/>
    </row>
    <row r="150" spans="1:27" ht="13.8" x14ac:dyDescent="0.25">
      <c r="A150" s="6"/>
      <c r="B150" s="6"/>
      <c r="C150" s="6"/>
      <c r="D150" s="6"/>
      <c r="E150" s="6"/>
      <c r="F150" s="6"/>
      <c r="G150" s="6"/>
      <c r="H150" s="6"/>
      <c r="I150" s="6"/>
      <c r="J150" s="51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50"/>
      <c r="AA150" s="49"/>
    </row>
    <row r="151" spans="1:27" ht="13.8" x14ac:dyDescent="0.25">
      <c r="A151" s="6"/>
      <c r="B151" s="6"/>
      <c r="C151" s="6"/>
      <c r="D151" s="6"/>
      <c r="E151" s="6"/>
      <c r="F151" s="6"/>
      <c r="G151" s="6"/>
      <c r="H151" s="6"/>
      <c r="I151" s="6"/>
      <c r="J151" s="51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50"/>
      <c r="AA151" s="49"/>
    </row>
    <row r="152" spans="1:27" ht="13.8" x14ac:dyDescent="0.25">
      <c r="A152" s="6"/>
      <c r="B152" s="6"/>
      <c r="C152" s="6"/>
      <c r="D152" s="6"/>
      <c r="E152" s="6"/>
      <c r="F152" s="6"/>
      <c r="G152" s="6"/>
      <c r="H152" s="6"/>
      <c r="I152" s="6"/>
      <c r="J152" s="51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50"/>
      <c r="AA152" s="49"/>
    </row>
    <row r="153" spans="1:27" ht="13.8" x14ac:dyDescent="0.25">
      <c r="A153" s="6"/>
      <c r="B153" s="6"/>
      <c r="C153" s="6"/>
      <c r="D153" s="6"/>
      <c r="E153" s="6"/>
      <c r="F153" s="6"/>
      <c r="G153" s="6"/>
      <c r="H153" s="6"/>
      <c r="I153" s="6"/>
      <c r="J153" s="51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50"/>
      <c r="AA153" s="49"/>
    </row>
    <row r="154" spans="1:27" ht="13.8" x14ac:dyDescent="0.25">
      <c r="A154" s="6"/>
      <c r="B154" s="6"/>
      <c r="C154" s="6"/>
      <c r="D154" s="6"/>
      <c r="E154" s="6"/>
      <c r="F154" s="6"/>
      <c r="G154" s="6"/>
      <c r="H154" s="6"/>
      <c r="I154" s="6"/>
      <c r="J154" s="51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50"/>
      <c r="AA154" s="49"/>
    </row>
    <row r="155" spans="1:27" ht="13.8" x14ac:dyDescent="0.25">
      <c r="A155" s="6"/>
      <c r="B155" s="6"/>
      <c r="C155" s="6"/>
      <c r="D155" s="6"/>
      <c r="E155" s="6"/>
      <c r="F155" s="6"/>
      <c r="G155" s="6"/>
      <c r="H155" s="6"/>
      <c r="I155" s="6"/>
      <c r="J155" s="51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50"/>
      <c r="AA155" s="49"/>
    </row>
    <row r="156" spans="1:27" ht="13.8" x14ac:dyDescent="0.25">
      <c r="A156" s="6"/>
      <c r="B156" s="6"/>
      <c r="C156" s="6"/>
      <c r="D156" s="6"/>
      <c r="E156" s="6"/>
      <c r="F156" s="6"/>
      <c r="G156" s="6"/>
      <c r="H156" s="6"/>
      <c r="I156" s="6"/>
      <c r="J156" s="51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50"/>
      <c r="AA156" s="49"/>
    </row>
    <row r="157" spans="1:27" ht="13.8" x14ac:dyDescent="0.25">
      <c r="A157" s="6"/>
      <c r="B157" s="6"/>
      <c r="C157" s="6"/>
      <c r="D157" s="6"/>
      <c r="E157" s="6"/>
      <c r="F157" s="6"/>
      <c r="G157" s="6"/>
      <c r="H157" s="6"/>
      <c r="I157" s="6"/>
      <c r="J157" s="51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50"/>
      <c r="AA157" s="49"/>
    </row>
    <row r="158" spans="1:27" ht="13.8" x14ac:dyDescent="0.25">
      <c r="A158" s="6"/>
      <c r="B158" s="6"/>
      <c r="C158" s="6"/>
      <c r="D158" s="6"/>
      <c r="E158" s="6"/>
      <c r="F158" s="6"/>
      <c r="G158" s="6"/>
      <c r="H158" s="6"/>
      <c r="I158" s="6"/>
      <c r="J158" s="51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50"/>
      <c r="AA158" s="49"/>
    </row>
    <row r="159" spans="1:27" ht="13.8" x14ac:dyDescent="0.25">
      <c r="A159" s="6"/>
      <c r="B159" s="6"/>
      <c r="C159" s="6"/>
      <c r="D159" s="6"/>
      <c r="E159" s="6"/>
      <c r="F159" s="6"/>
      <c r="G159" s="6"/>
      <c r="H159" s="6"/>
      <c r="I159" s="6"/>
      <c r="J159" s="51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50"/>
      <c r="AA159" s="49"/>
    </row>
    <row r="160" spans="1:27" ht="13.8" x14ac:dyDescent="0.25">
      <c r="A160" s="6"/>
      <c r="B160" s="6"/>
      <c r="C160" s="6"/>
      <c r="D160" s="6"/>
      <c r="E160" s="6"/>
      <c r="F160" s="6"/>
      <c r="G160" s="6"/>
      <c r="H160" s="6"/>
      <c r="I160" s="6"/>
      <c r="J160" s="51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50"/>
      <c r="AA160" s="49"/>
    </row>
    <row r="161" spans="1:27" ht="13.8" x14ac:dyDescent="0.25">
      <c r="A161" s="6"/>
      <c r="B161" s="6"/>
      <c r="C161" s="6"/>
      <c r="D161" s="6"/>
      <c r="E161" s="6"/>
      <c r="F161" s="6"/>
      <c r="G161" s="6"/>
      <c r="H161" s="6"/>
      <c r="I161" s="6"/>
      <c r="J161" s="51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50"/>
      <c r="AA161" s="49"/>
    </row>
    <row r="162" spans="1:27" ht="13.8" x14ac:dyDescent="0.25">
      <c r="A162" s="6"/>
      <c r="B162" s="6"/>
      <c r="C162" s="6"/>
      <c r="D162" s="6"/>
      <c r="E162" s="6"/>
      <c r="F162" s="6"/>
      <c r="G162" s="6"/>
      <c r="H162" s="6"/>
      <c r="I162" s="6"/>
      <c r="J162" s="51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50"/>
      <c r="AA162" s="49"/>
    </row>
    <row r="163" spans="1:27" ht="13.8" x14ac:dyDescent="0.25">
      <c r="A163" s="6"/>
      <c r="B163" s="6"/>
      <c r="C163" s="6"/>
      <c r="D163" s="6"/>
      <c r="E163" s="6"/>
      <c r="F163" s="6"/>
      <c r="G163" s="6"/>
      <c r="H163" s="6"/>
      <c r="I163" s="6"/>
      <c r="J163" s="51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50"/>
      <c r="AA163" s="49"/>
    </row>
    <row r="164" spans="1:27" ht="13.8" x14ac:dyDescent="0.25">
      <c r="A164" s="6"/>
      <c r="B164" s="6"/>
      <c r="C164" s="6"/>
      <c r="D164" s="6"/>
      <c r="E164" s="6"/>
      <c r="F164" s="6"/>
      <c r="G164" s="6"/>
      <c r="H164" s="6"/>
      <c r="I164" s="6"/>
      <c r="J164" s="51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50"/>
      <c r="AA164" s="49"/>
    </row>
    <row r="165" spans="1:27" ht="13.8" x14ac:dyDescent="0.25">
      <c r="A165" s="6"/>
      <c r="B165" s="6"/>
      <c r="C165" s="6"/>
      <c r="D165" s="6"/>
      <c r="E165" s="6"/>
      <c r="F165" s="6"/>
      <c r="G165" s="6"/>
      <c r="H165" s="6"/>
      <c r="I165" s="6"/>
      <c r="J165" s="51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50"/>
      <c r="AA165" s="49"/>
    </row>
    <row r="166" spans="1:27" ht="13.8" x14ac:dyDescent="0.25">
      <c r="A166" s="6"/>
      <c r="B166" s="6"/>
      <c r="C166" s="6"/>
      <c r="D166" s="6"/>
      <c r="E166" s="6"/>
      <c r="F166" s="6"/>
      <c r="G166" s="6"/>
      <c r="H166" s="6"/>
      <c r="I166" s="6"/>
      <c r="J166" s="51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50"/>
      <c r="AA166" s="49"/>
    </row>
    <row r="167" spans="1:27" ht="13.8" x14ac:dyDescent="0.25">
      <c r="A167" s="6"/>
      <c r="B167" s="6"/>
      <c r="C167" s="6"/>
      <c r="D167" s="6"/>
      <c r="E167" s="6"/>
      <c r="F167" s="6"/>
      <c r="G167" s="6"/>
      <c r="H167" s="6"/>
      <c r="I167" s="6"/>
      <c r="J167" s="51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50"/>
      <c r="AA167" s="49"/>
    </row>
    <row r="168" spans="1:27" ht="13.8" x14ac:dyDescent="0.25">
      <c r="A168" s="6"/>
      <c r="B168" s="6"/>
      <c r="C168" s="6"/>
      <c r="D168" s="6"/>
      <c r="E168" s="6"/>
      <c r="F168" s="6"/>
      <c r="G168" s="6"/>
      <c r="H168" s="6"/>
      <c r="I168" s="6"/>
      <c r="J168" s="51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50"/>
      <c r="AA168" s="49"/>
    </row>
    <row r="169" spans="1:27" ht="13.8" x14ac:dyDescent="0.25">
      <c r="A169" s="6"/>
      <c r="B169" s="6"/>
      <c r="C169" s="6"/>
      <c r="D169" s="6"/>
      <c r="E169" s="6"/>
      <c r="F169" s="6"/>
      <c r="G169" s="6"/>
      <c r="H169" s="6"/>
      <c r="I169" s="6"/>
      <c r="J169" s="51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50"/>
      <c r="AA169" s="49"/>
    </row>
    <row r="170" spans="1:27" ht="13.8" x14ac:dyDescent="0.25">
      <c r="A170" s="6"/>
      <c r="B170" s="6"/>
      <c r="C170" s="6"/>
      <c r="D170" s="6"/>
      <c r="E170" s="6"/>
      <c r="F170" s="6"/>
      <c r="G170" s="6"/>
      <c r="H170" s="6"/>
      <c r="I170" s="6"/>
      <c r="J170" s="51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50"/>
      <c r="AA170" s="49"/>
    </row>
    <row r="171" spans="1:27" ht="13.8" x14ac:dyDescent="0.25">
      <c r="A171" s="6"/>
      <c r="B171" s="6"/>
      <c r="C171" s="6"/>
      <c r="D171" s="6"/>
      <c r="E171" s="6"/>
      <c r="F171" s="6"/>
      <c r="G171" s="6"/>
      <c r="H171" s="6"/>
      <c r="I171" s="6"/>
      <c r="J171" s="51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50"/>
      <c r="AA171" s="49"/>
    </row>
    <row r="172" spans="1:27" ht="13.8" x14ac:dyDescent="0.25">
      <c r="A172" s="6"/>
      <c r="B172" s="6"/>
      <c r="C172" s="6"/>
      <c r="D172" s="6"/>
      <c r="E172" s="6"/>
      <c r="F172" s="6"/>
      <c r="G172" s="6"/>
      <c r="H172" s="6"/>
      <c r="I172" s="6"/>
      <c r="J172" s="51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50"/>
      <c r="AA172" s="49"/>
    </row>
    <row r="173" spans="1:27" ht="13.8" x14ac:dyDescent="0.25">
      <c r="A173" s="6"/>
      <c r="B173" s="6"/>
      <c r="C173" s="6"/>
      <c r="D173" s="6"/>
      <c r="E173" s="6"/>
      <c r="F173" s="6"/>
      <c r="G173" s="6"/>
      <c r="H173" s="6"/>
      <c r="I173" s="6"/>
      <c r="J173" s="51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50"/>
      <c r="AA173" s="49"/>
    </row>
    <row r="174" spans="1:27" ht="13.8" x14ac:dyDescent="0.25">
      <c r="A174" s="6"/>
      <c r="B174" s="6"/>
      <c r="C174" s="6"/>
      <c r="D174" s="6"/>
      <c r="E174" s="6"/>
      <c r="F174" s="6"/>
      <c r="G174" s="6"/>
      <c r="H174" s="6"/>
      <c r="I174" s="6"/>
      <c r="J174" s="51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50"/>
      <c r="AA174" s="49"/>
    </row>
    <row r="175" spans="1:27" ht="13.8" x14ac:dyDescent="0.25">
      <c r="A175" s="6"/>
      <c r="B175" s="6"/>
      <c r="C175" s="6"/>
      <c r="D175" s="6"/>
      <c r="E175" s="6"/>
      <c r="F175" s="6"/>
      <c r="G175" s="6"/>
      <c r="H175" s="6"/>
      <c r="I175" s="6"/>
      <c r="J175" s="51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50"/>
      <c r="AA175" s="49"/>
    </row>
    <row r="176" spans="1:27" ht="13.8" x14ac:dyDescent="0.25">
      <c r="A176" s="6"/>
      <c r="B176" s="6"/>
      <c r="C176" s="6"/>
      <c r="D176" s="6"/>
      <c r="E176" s="6"/>
      <c r="F176" s="6"/>
      <c r="G176" s="6"/>
      <c r="H176" s="6"/>
      <c r="I176" s="6"/>
      <c r="J176" s="51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50"/>
      <c r="AA176" s="49"/>
    </row>
    <row r="177" spans="1:27" ht="13.8" x14ac:dyDescent="0.25">
      <c r="A177" s="6"/>
      <c r="B177" s="6"/>
      <c r="C177" s="6"/>
      <c r="D177" s="6"/>
      <c r="E177" s="6"/>
      <c r="F177" s="6"/>
      <c r="G177" s="6"/>
      <c r="H177" s="6"/>
      <c r="I177" s="6"/>
      <c r="J177" s="51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50"/>
      <c r="AA177" s="49"/>
    </row>
    <row r="178" spans="1:27" ht="13.8" x14ac:dyDescent="0.25">
      <c r="A178" s="6"/>
      <c r="B178" s="6"/>
      <c r="C178" s="6"/>
      <c r="D178" s="6"/>
      <c r="E178" s="6"/>
      <c r="F178" s="6"/>
      <c r="G178" s="6"/>
      <c r="H178" s="6"/>
      <c r="I178" s="6"/>
      <c r="J178" s="51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50"/>
      <c r="AA178" s="49"/>
    </row>
    <row r="179" spans="1:27" ht="13.8" x14ac:dyDescent="0.25">
      <c r="A179" s="6"/>
      <c r="B179" s="6"/>
      <c r="C179" s="6"/>
      <c r="D179" s="6"/>
      <c r="E179" s="6"/>
      <c r="F179" s="6"/>
      <c r="G179" s="6"/>
      <c r="H179" s="6"/>
      <c r="I179" s="6"/>
      <c r="J179" s="51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50"/>
      <c r="AA179" s="49"/>
    </row>
    <row r="180" spans="1:27" ht="13.8" x14ac:dyDescent="0.25">
      <c r="A180" s="6"/>
      <c r="B180" s="6"/>
      <c r="C180" s="6"/>
      <c r="D180" s="6"/>
      <c r="E180" s="6"/>
      <c r="F180" s="6"/>
      <c r="G180" s="6"/>
      <c r="H180" s="6"/>
      <c r="I180" s="6"/>
      <c r="J180" s="51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50"/>
      <c r="AA180" s="49"/>
    </row>
    <row r="181" spans="1:27" ht="13.8" x14ac:dyDescent="0.25">
      <c r="A181" s="6"/>
      <c r="B181" s="6"/>
      <c r="C181" s="6"/>
      <c r="D181" s="6"/>
      <c r="E181" s="6"/>
      <c r="F181" s="6"/>
      <c r="G181" s="6"/>
      <c r="H181" s="6"/>
      <c r="I181" s="6"/>
      <c r="J181" s="51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50"/>
      <c r="AA181" s="49"/>
    </row>
    <row r="182" spans="1:27" ht="13.8" x14ac:dyDescent="0.25">
      <c r="A182" s="6"/>
      <c r="B182" s="6"/>
      <c r="C182" s="6"/>
      <c r="D182" s="6"/>
      <c r="E182" s="6"/>
      <c r="F182" s="6"/>
      <c r="G182" s="6"/>
      <c r="H182" s="6"/>
      <c r="I182" s="6"/>
      <c r="J182" s="51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50"/>
      <c r="AA182" s="49"/>
    </row>
    <row r="183" spans="1:27" ht="13.8" x14ac:dyDescent="0.25">
      <c r="A183" s="6"/>
      <c r="B183" s="6"/>
      <c r="C183" s="6"/>
      <c r="D183" s="6"/>
      <c r="E183" s="6"/>
      <c r="F183" s="6"/>
      <c r="G183" s="6"/>
      <c r="H183" s="6"/>
      <c r="I183" s="6"/>
      <c r="J183" s="51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50"/>
      <c r="AA183" s="49"/>
    </row>
    <row r="184" spans="1:27" ht="13.8" x14ac:dyDescent="0.25">
      <c r="A184" s="6"/>
      <c r="B184" s="6"/>
      <c r="C184" s="6"/>
      <c r="D184" s="6"/>
      <c r="E184" s="6"/>
      <c r="F184" s="6"/>
      <c r="G184" s="6"/>
      <c r="H184" s="6"/>
      <c r="I184" s="6"/>
      <c r="J184" s="51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50"/>
      <c r="AA184" s="49"/>
    </row>
    <row r="185" spans="1:27" ht="13.8" x14ac:dyDescent="0.25">
      <c r="A185" s="6"/>
      <c r="B185" s="6"/>
      <c r="C185" s="6"/>
      <c r="D185" s="6"/>
      <c r="E185" s="6"/>
      <c r="F185" s="6"/>
      <c r="G185" s="6"/>
      <c r="H185" s="6"/>
      <c r="I185" s="6"/>
      <c r="J185" s="51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50"/>
      <c r="AA185" s="49"/>
    </row>
    <row r="186" spans="1:27" ht="13.8" x14ac:dyDescent="0.25">
      <c r="A186" s="6"/>
      <c r="B186" s="6"/>
      <c r="C186" s="6"/>
      <c r="D186" s="6"/>
      <c r="E186" s="6"/>
      <c r="F186" s="6"/>
      <c r="G186" s="6"/>
      <c r="H186" s="6"/>
      <c r="I186" s="6"/>
      <c r="J186" s="51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50"/>
      <c r="AA186" s="49"/>
    </row>
    <row r="187" spans="1:27" ht="13.8" x14ac:dyDescent="0.25">
      <c r="A187" s="6"/>
      <c r="B187" s="6"/>
      <c r="C187" s="6"/>
      <c r="D187" s="6"/>
      <c r="E187" s="6"/>
      <c r="F187" s="6"/>
      <c r="G187" s="6"/>
      <c r="H187" s="6"/>
      <c r="I187" s="6"/>
      <c r="J187" s="51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50"/>
      <c r="AA187" s="49"/>
    </row>
    <row r="188" spans="1:27" ht="13.8" x14ac:dyDescent="0.25">
      <c r="A188" s="6"/>
      <c r="B188" s="6"/>
      <c r="C188" s="6"/>
      <c r="D188" s="6"/>
      <c r="E188" s="6"/>
      <c r="F188" s="6"/>
      <c r="G188" s="6"/>
      <c r="H188" s="6"/>
      <c r="I188" s="6"/>
      <c r="J188" s="51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50"/>
      <c r="AA188" s="49"/>
    </row>
    <row r="189" spans="1:27" ht="13.8" x14ac:dyDescent="0.25">
      <c r="A189" s="6"/>
      <c r="B189" s="6"/>
      <c r="C189" s="6"/>
      <c r="D189" s="6"/>
      <c r="E189" s="6"/>
      <c r="F189" s="6"/>
      <c r="G189" s="6"/>
      <c r="H189" s="6"/>
      <c r="I189" s="6"/>
      <c r="J189" s="51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50"/>
      <c r="AA189" s="49"/>
    </row>
    <row r="190" spans="1:27" ht="13.8" x14ac:dyDescent="0.25">
      <c r="A190" s="6"/>
      <c r="B190" s="6"/>
      <c r="C190" s="6"/>
      <c r="D190" s="6"/>
      <c r="E190" s="6"/>
      <c r="F190" s="6"/>
      <c r="G190" s="6"/>
      <c r="H190" s="6"/>
      <c r="I190" s="6"/>
      <c r="J190" s="51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50"/>
      <c r="AA190" s="49"/>
    </row>
    <row r="191" spans="1:27" ht="13.8" x14ac:dyDescent="0.25">
      <c r="A191" s="6"/>
      <c r="B191" s="6"/>
      <c r="C191" s="6"/>
      <c r="D191" s="6"/>
      <c r="E191" s="6"/>
      <c r="F191" s="6"/>
      <c r="G191" s="6"/>
      <c r="H191" s="6"/>
      <c r="I191" s="6"/>
      <c r="J191" s="51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50"/>
      <c r="AA191" s="49"/>
    </row>
    <row r="192" spans="1:27" ht="13.8" x14ac:dyDescent="0.25">
      <c r="A192" s="6"/>
      <c r="B192" s="6"/>
      <c r="C192" s="6"/>
      <c r="D192" s="6"/>
      <c r="E192" s="6"/>
      <c r="F192" s="6"/>
      <c r="G192" s="6"/>
      <c r="H192" s="6"/>
      <c r="I192" s="6"/>
      <c r="J192" s="51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50"/>
      <c r="AA192" s="49"/>
    </row>
    <row r="193" spans="1:27" ht="13.8" x14ac:dyDescent="0.25">
      <c r="A193" s="6"/>
      <c r="B193" s="6"/>
      <c r="C193" s="6"/>
      <c r="D193" s="6"/>
      <c r="E193" s="6"/>
      <c r="F193" s="6"/>
      <c r="G193" s="6"/>
      <c r="H193" s="6"/>
      <c r="I193" s="6"/>
      <c r="J193" s="51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50"/>
      <c r="AA193" s="49"/>
    </row>
    <row r="194" spans="1:27" ht="13.8" x14ac:dyDescent="0.25">
      <c r="A194" s="6"/>
      <c r="B194" s="6"/>
      <c r="C194" s="6"/>
      <c r="D194" s="6"/>
      <c r="E194" s="6"/>
      <c r="F194" s="6"/>
      <c r="G194" s="6"/>
      <c r="H194" s="6"/>
      <c r="I194" s="6"/>
      <c r="J194" s="51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50"/>
      <c r="AA194" s="49"/>
    </row>
    <row r="195" spans="1:27" ht="13.8" x14ac:dyDescent="0.25">
      <c r="A195" s="6"/>
      <c r="B195" s="6"/>
      <c r="C195" s="6"/>
      <c r="D195" s="6"/>
      <c r="E195" s="6"/>
      <c r="F195" s="6"/>
      <c r="G195" s="6"/>
      <c r="H195" s="6"/>
      <c r="I195" s="6"/>
      <c r="J195" s="51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50"/>
      <c r="AA195" s="49"/>
    </row>
    <row r="196" spans="1:27" ht="13.8" x14ac:dyDescent="0.25">
      <c r="A196" s="6"/>
      <c r="B196" s="6"/>
      <c r="C196" s="6"/>
      <c r="D196" s="6"/>
      <c r="E196" s="6"/>
      <c r="F196" s="6"/>
      <c r="G196" s="6"/>
      <c r="H196" s="6"/>
      <c r="I196" s="6"/>
      <c r="J196" s="51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50"/>
      <c r="AA196" s="49"/>
    </row>
    <row r="197" spans="1:27" ht="13.8" x14ac:dyDescent="0.25">
      <c r="A197" s="6"/>
      <c r="B197" s="6"/>
      <c r="C197" s="6"/>
      <c r="D197" s="6"/>
      <c r="E197" s="6"/>
      <c r="F197" s="6"/>
      <c r="G197" s="6"/>
      <c r="H197" s="6"/>
      <c r="I197" s="6"/>
      <c r="J197" s="51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50"/>
      <c r="AA197" s="49"/>
    </row>
    <row r="198" spans="1:27" ht="13.8" x14ac:dyDescent="0.25">
      <c r="A198" s="6"/>
      <c r="B198" s="6"/>
      <c r="C198" s="6"/>
      <c r="D198" s="6"/>
      <c r="E198" s="6"/>
      <c r="F198" s="6"/>
      <c r="G198" s="6"/>
      <c r="H198" s="6"/>
      <c r="I198" s="6"/>
      <c r="J198" s="51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50"/>
      <c r="AA198" s="49"/>
    </row>
    <row r="199" spans="1:27" ht="13.8" x14ac:dyDescent="0.25">
      <c r="A199" s="6"/>
      <c r="B199" s="6"/>
      <c r="C199" s="6"/>
      <c r="D199" s="6"/>
      <c r="E199" s="6"/>
      <c r="F199" s="6"/>
      <c r="G199" s="6"/>
      <c r="H199" s="6"/>
      <c r="I199" s="6"/>
      <c r="J199" s="51"/>
      <c r="K199" s="52"/>
      <c r="L199" s="52"/>
      <c r="M199" s="52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50"/>
      <c r="AA199" s="49"/>
    </row>
    <row r="200" spans="1:27" ht="13.8" x14ac:dyDescent="0.25">
      <c r="A200" s="6"/>
      <c r="B200" s="6"/>
      <c r="C200" s="6"/>
      <c r="D200" s="6"/>
      <c r="E200" s="6"/>
      <c r="F200" s="6"/>
      <c r="G200" s="6"/>
      <c r="H200" s="6"/>
      <c r="I200" s="6"/>
      <c r="J200" s="51"/>
      <c r="K200" s="52"/>
      <c r="L200" s="52"/>
      <c r="M200" s="52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50"/>
      <c r="AA200" s="49"/>
    </row>
    <row r="201" spans="1:27" ht="13.8" x14ac:dyDescent="0.25">
      <c r="A201" s="6"/>
      <c r="B201" s="6"/>
      <c r="C201" s="6"/>
      <c r="D201" s="6"/>
      <c r="E201" s="6"/>
      <c r="F201" s="6"/>
      <c r="G201" s="6"/>
      <c r="H201" s="6"/>
      <c r="I201" s="6"/>
      <c r="J201" s="51"/>
      <c r="K201" s="52"/>
      <c r="L201" s="52"/>
      <c r="M201" s="52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50"/>
      <c r="AA201" s="49"/>
    </row>
    <row r="202" spans="1:27" ht="13.8" x14ac:dyDescent="0.25">
      <c r="A202" s="6"/>
      <c r="B202" s="6"/>
      <c r="C202" s="6"/>
      <c r="D202" s="6"/>
      <c r="E202" s="6"/>
      <c r="F202" s="6"/>
      <c r="G202" s="6"/>
      <c r="H202" s="6"/>
      <c r="I202" s="6"/>
      <c r="J202" s="51"/>
      <c r="K202" s="52"/>
      <c r="L202" s="52"/>
      <c r="M202" s="52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50"/>
      <c r="AA202" s="49"/>
    </row>
    <row r="203" spans="1:27" ht="13.8" x14ac:dyDescent="0.25">
      <c r="A203" s="6"/>
      <c r="B203" s="6"/>
      <c r="C203" s="6"/>
      <c r="D203" s="6"/>
      <c r="E203" s="6"/>
      <c r="F203" s="6"/>
      <c r="G203" s="6"/>
      <c r="H203" s="6"/>
      <c r="I203" s="6"/>
      <c r="J203" s="51"/>
      <c r="K203" s="52"/>
      <c r="L203" s="52"/>
      <c r="M203" s="52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50"/>
      <c r="AA203" s="49"/>
    </row>
    <row r="204" spans="1:27" ht="13.8" x14ac:dyDescent="0.25">
      <c r="A204" s="6"/>
      <c r="B204" s="6"/>
      <c r="C204" s="6"/>
      <c r="D204" s="6"/>
      <c r="E204" s="6"/>
      <c r="F204" s="6"/>
      <c r="G204" s="6"/>
      <c r="H204" s="6"/>
      <c r="I204" s="6"/>
      <c r="J204" s="51"/>
      <c r="K204" s="52"/>
      <c r="L204" s="52"/>
      <c r="M204" s="52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50"/>
      <c r="AA204" s="49"/>
    </row>
    <row r="205" spans="1:27" ht="13.8" x14ac:dyDescent="0.25">
      <c r="A205" s="6"/>
      <c r="B205" s="6"/>
      <c r="C205" s="6"/>
      <c r="D205" s="6"/>
      <c r="E205" s="6"/>
      <c r="F205" s="6"/>
      <c r="G205" s="6"/>
      <c r="H205" s="6"/>
      <c r="I205" s="6"/>
      <c r="J205" s="51"/>
      <c r="K205" s="52"/>
      <c r="L205" s="52"/>
      <c r="M205" s="52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50"/>
      <c r="AA205" s="49"/>
    </row>
    <row r="206" spans="1:27" ht="13.8" x14ac:dyDescent="0.25">
      <c r="A206" s="6"/>
      <c r="B206" s="6"/>
      <c r="C206" s="6"/>
      <c r="D206" s="6"/>
      <c r="E206" s="6"/>
      <c r="F206" s="6"/>
      <c r="G206" s="6"/>
      <c r="H206" s="6"/>
      <c r="I206" s="6"/>
      <c r="J206" s="51"/>
      <c r="K206" s="52"/>
      <c r="L206" s="52"/>
      <c r="M206" s="52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50"/>
      <c r="AA206" s="49"/>
    </row>
    <row r="207" spans="1:27" ht="13.8" x14ac:dyDescent="0.25">
      <c r="A207" s="6"/>
      <c r="B207" s="6"/>
      <c r="C207" s="6"/>
      <c r="D207" s="6"/>
      <c r="E207" s="6"/>
      <c r="F207" s="6"/>
      <c r="G207" s="6"/>
      <c r="H207" s="6"/>
      <c r="I207" s="6"/>
      <c r="J207" s="51"/>
      <c r="K207" s="52"/>
      <c r="L207" s="52"/>
      <c r="M207" s="52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50"/>
      <c r="AA207" s="49"/>
    </row>
    <row r="208" spans="1:27" ht="13.8" x14ac:dyDescent="0.25">
      <c r="A208" s="6"/>
      <c r="B208" s="6"/>
      <c r="C208" s="6"/>
      <c r="D208" s="6"/>
      <c r="E208" s="6"/>
      <c r="F208" s="6"/>
      <c r="G208" s="6"/>
      <c r="H208" s="6"/>
      <c r="I208" s="6"/>
      <c r="J208" s="51"/>
      <c r="K208" s="52"/>
      <c r="L208" s="52"/>
      <c r="M208" s="52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50"/>
      <c r="AA208" s="49"/>
    </row>
    <row r="209" spans="1:27" ht="13.8" x14ac:dyDescent="0.25">
      <c r="A209" s="6"/>
      <c r="B209" s="6"/>
      <c r="C209" s="6"/>
      <c r="D209" s="6"/>
      <c r="E209" s="6"/>
      <c r="F209" s="6"/>
      <c r="G209" s="6"/>
      <c r="H209" s="6"/>
      <c r="I209" s="6"/>
      <c r="J209" s="51"/>
      <c r="K209" s="52"/>
      <c r="L209" s="52"/>
      <c r="M209" s="52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50"/>
      <c r="AA209" s="49"/>
    </row>
    <row r="210" spans="1:27" ht="13.8" x14ac:dyDescent="0.25">
      <c r="A210" s="6"/>
      <c r="B210" s="6"/>
      <c r="C210" s="6"/>
      <c r="D210" s="6"/>
      <c r="E210" s="6"/>
      <c r="F210" s="6"/>
      <c r="G210" s="6"/>
      <c r="H210" s="6"/>
      <c r="I210" s="6"/>
      <c r="J210" s="51"/>
      <c r="K210" s="52"/>
      <c r="L210" s="52"/>
      <c r="M210" s="52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50"/>
      <c r="AA210" s="49"/>
    </row>
    <row r="211" spans="1:27" ht="13.8" x14ac:dyDescent="0.25">
      <c r="A211" s="6"/>
      <c r="B211" s="6"/>
      <c r="C211" s="6"/>
      <c r="D211" s="6"/>
      <c r="E211" s="6"/>
      <c r="F211" s="6"/>
      <c r="G211" s="6"/>
      <c r="H211" s="6"/>
      <c r="I211" s="6"/>
      <c r="J211" s="51"/>
      <c r="K211" s="52"/>
      <c r="L211" s="52"/>
      <c r="M211" s="52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50"/>
      <c r="AA211" s="49"/>
    </row>
    <row r="212" spans="1:27" ht="13.8" x14ac:dyDescent="0.25">
      <c r="A212" s="6"/>
      <c r="B212" s="6"/>
      <c r="C212" s="6"/>
      <c r="D212" s="6"/>
      <c r="E212" s="6"/>
      <c r="F212" s="6"/>
      <c r="G212" s="6"/>
      <c r="H212" s="6"/>
      <c r="I212" s="6"/>
      <c r="J212" s="51"/>
      <c r="K212" s="52"/>
      <c r="L212" s="52"/>
      <c r="M212" s="52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50"/>
      <c r="AA212" s="49"/>
    </row>
    <row r="213" spans="1:27" ht="13.8" x14ac:dyDescent="0.25">
      <c r="A213" s="6"/>
      <c r="B213" s="6"/>
      <c r="C213" s="6"/>
      <c r="D213" s="6"/>
      <c r="E213" s="6"/>
      <c r="F213" s="6"/>
      <c r="G213" s="6"/>
      <c r="H213" s="6"/>
      <c r="I213" s="6"/>
      <c r="J213" s="51"/>
      <c r="K213" s="52"/>
      <c r="L213" s="52"/>
      <c r="M213" s="52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50"/>
      <c r="AA213" s="49"/>
    </row>
    <row r="214" spans="1:27" ht="13.8" x14ac:dyDescent="0.25">
      <c r="A214" s="6"/>
      <c r="B214" s="6"/>
      <c r="C214" s="6"/>
      <c r="D214" s="6"/>
      <c r="E214" s="6"/>
      <c r="F214" s="6"/>
      <c r="G214" s="6"/>
      <c r="H214" s="6"/>
      <c r="I214" s="6"/>
      <c r="J214" s="51"/>
      <c r="K214" s="52"/>
      <c r="L214" s="52"/>
      <c r="M214" s="52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50"/>
      <c r="AA214" s="49"/>
    </row>
    <row r="215" spans="1:27" ht="13.8" x14ac:dyDescent="0.25">
      <c r="A215" s="6"/>
      <c r="B215" s="6"/>
      <c r="C215" s="6"/>
      <c r="D215" s="6"/>
      <c r="E215" s="6"/>
      <c r="F215" s="6"/>
      <c r="G215" s="6"/>
      <c r="H215" s="6"/>
      <c r="I215" s="6"/>
      <c r="J215" s="51"/>
      <c r="K215" s="52"/>
      <c r="L215" s="52"/>
      <c r="M215" s="52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50"/>
      <c r="AA215" s="49"/>
    </row>
    <row r="216" spans="1:27" ht="13.8" x14ac:dyDescent="0.25">
      <c r="A216" s="6"/>
      <c r="B216" s="6"/>
      <c r="C216" s="6"/>
      <c r="D216" s="6"/>
      <c r="E216" s="6"/>
      <c r="F216" s="6"/>
      <c r="G216" s="6"/>
      <c r="H216" s="6"/>
      <c r="I216" s="6"/>
      <c r="J216" s="51"/>
      <c r="K216" s="52"/>
      <c r="L216" s="52"/>
      <c r="M216" s="52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50"/>
      <c r="AA216" s="49"/>
    </row>
    <row r="217" spans="1:27" ht="13.8" x14ac:dyDescent="0.25">
      <c r="A217" s="6"/>
      <c r="B217" s="6"/>
      <c r="C217" s="6"/>
      <c r="D217" s="6"/>
      <c r="E217" s="6"/>
      <c r="F217" s="6"/>
      <c r="G217" s="6"/>
      <c r="H217" s="6"/>
      <c r="I217" s="6"/>
      <c r="J217" s="51"/>
      <c r="K217" s="52"/>
      <c r="L217" s="52"/>
      <c r="M217" s="52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50"/>
      <c r="AA217" s="49"/>
    </row>
    <row r="218" spans="1:27" ht="13.8" x14ac:dyDescent="0.25">
      <c r="A218" s="6"/>
      <c r="B218" s="6"/>
      <c r="C218" s="6"/>
      <c r="D218" s="6"/>
      <c r="E218" s="6"/>
      <c r="F218" s="6"/>
      <c r="G218" s="6"/>
      <c r="H218" s="6"/>
      <c r="I218" s="6"/>
      <c r="J218" s="51"/>
      <c r="K218" s="52"/>
      <c r="L218" s="52"/>
      <c r="M218" s="52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50"/>
      <c r="AA218" s="49"/>
    </row>
    <row r="219" spans="1:27" ht="13.8" x14ac:dyDescent="0.25">
      <c r="A219" s="6"/>
      <c r="B219" s="6"/>
      <c r="C219" s="6"/>
      <c r="D219" s="6"/>
      <c r="E219" s="6"/>
      <c r="F219" s="6"/>
      <c r="G219" s="6"/>
      <c r="H219" s="6"/>
      <c r="I219" s="6"/>
      <c r="J219" s="51"/>
      <c r="K219" s="52"/>
      <c r="L219" s="52"/>
      <c r="M219" s="52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50"/>
      <c r="AA219" s="49"/>
    </row>
    <row r="220" spans="1:27" ht="13.8" x14ac:dyDescent="0.25">
      <c r="A220" s="6"/>
      <c r="B220" s="6"/>
      <c r="C220" s="6"/>
      <c r="D220" s="6"/>
      <c r="E220" s="6"/>
      <c r="F220" s="6"/>
      <c r="G220" s="6"/>
      <c r="H220" s="6"/>
      <c r="I220" s="6"/>
      <c r="J220" s="51"/>
      <c r="K220" s="52"/>
      <c r="L220" s="52"/>
      <c r="M220" s="52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50"/>
      <c r="AA220" s="49"/>
    </row>
    <row r="221" spans="1:27" ht="13.8" x14ac:dyDescent="0.25">
      <c r="A221" s="6"/>
      <c r="B221" s="6"/>
      <c r="C221" s="6"/>
      <c r="D221" s="6"/>
      <c r="E221" s="6"/>
      <c r="F221" s="6"/>
      <c r="G221" s="6"/>
      <c r="H221" s="6"/>
      <c r="I221" s="6"/>
      <c r="J221" s="51"/>
      <c r="K221" s="52"/>
      <c r="L221" s="52"/>
      <c r="M221" s="52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50"/>
      <c r="AA221" s="49"/>
    </row>
    <row r="222" spans="1:27" ht="13.8" x14ac:dyDescent="0.25">
      <c r="A222" s="6"/>
      <c r="B222" s="6"/>
      <c r="C222" s="6"/>
      <c r="D222" s="6"/>
      <c r="E222" s="6"/>
      <c r="F222" s="6"/>
      <c r="G222" s="6"/>
      <c r="H222" s="6"/>
      <c r="I222" s="6"/>
      <c r="J222" s="51"/>
      <c r="K222" s="52"/>
      <c r="L222" s="52"/>
      <c r="M222" s="52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50"/>
      <c r="AA222" s="49"/>
    </row>
    <row r="223" spans="1:27" ht="13.8" x14ac:dyDescent="0.25">
      <c r="A223" s="6"/>
      <c r="B223" s="6"/>
      <c r="C223" s="6"/>
      <c r="D223" s="6"/>
      <c r="E223" s="6"/>
      <c r="F223" s="6"/>
      <c r="G223" s="6"/>
      <c r="H223" s="6"/>
      <c r="I223" s="6"/>
      <c r="J223" s="51"/>
      <c r="K223" s="52"/>
      <c r="L223" s="52"/>
      <c r="M223" s="52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50"/>
      <c r="AA223" s="49"/>
    </row>
    <row r="224" spans="1:27" ht="13.8" x14ac:dyDescent="0.25">
      <c r="A224" s="6"/>
      <c r="B224" s="6"/>
      <c r="C224" s="6"/>
      <c r="D224" s="6"/>
      <c r="E224" s="6"/>
      <c r="F224" s="6"/>
      <c r="G224" s="6"/>
      <c r="H224" s="6"/>
      <c r="I224" s="6"/>
      <c r="J224" s="51"/>
      <c r="K224" s="52"/>
      <c r="L224" s="52"/>
      <c r="M224" s="52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50"/>
      <c r="AA224" s="49"/>
    </row>
    <row r="225" spans="1:27" ht="13.8" x14ac:dyDescent="0.25">
      <c r="A225" s="6"/>
      <c r="B225" s="6"/>
      <c r="C225" s="6"/>
      <c r="D225" s="6"/>
      <c r="E225" s="6"/>
      <c r="F225" s="6"/>
      <c r="G225" s="6"/>
      <c r="H225" s="6"/>
      <c r="I225" s="6"/>
      <c r="J225" s="51"/>
      <c r="K225" s="52"/>
      <c r="L225" s="52"/>
      <c r="M225" s="52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50"/>
      <c r="AA225" s="49"/>
    </row>
    <row r="226" spans="1:27" ht="13.8" x14ac:dyDescent="0.25">
      <c r="A226" s="6"/>
      <c r="B226" s="6"/>
      <c r="C226" s="6"/>
      <c r="D226" s="6"/>
      <c r="E226" s="6"/>
      <c r="F226" s="6"/>
      <c r="G226" s="6"/>
      <c r="H226" s="6"/>
      <c r="I226" s="6"/>
      <c r="J226" s="51"/>
      <c r="K226" s="52"/>
      <c r="L226" s="52"/>
      <c r="M226" s="52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50"/>
      <c r="AA226" s="49"/>
    </row>
    <row r="227" spans="1:27" ht="13.8" x14ac:dyDescent="0.25">
      <c r="A227" s="6"/>
      <c r="B227" s="6"/>
      <c r="C227" s="6"/>
      <c r="D227" s="6"/>
      <c r="E227" s="6"/>
      <c r="F227" s="6"/>
      <c r="G227" s="6"/>
      <c r="H227" s="6"/>
      <c r="I227" s="6"/>
      <c r="J227" s="51"/>
      <c r="K227" s="52"/>
      <c r="L227" s="52"/>
      <c r="M227" s="52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50"/>
      <c r="AA227" s="49"/>
    </row>
    <row r="228" spans="1:27" ht="13.8" x14ac:dyDescent="0.25">
      <c r="A228" s="6"/>
      <c r="B228" s="6"/>
      <c r="C228" s="6"/>
      <c r="D228" s="6"/>
      <c r="E228" s="6"/>
      <c r="F228" s="6"/>
      <c r="G228" s="6"/>
      <c r="H228" s="6"/>
      <c r="I228" s="6"/>
      <c r="J228" s="51"/>
      <c r="K228" s="52"/>
      <c r="L228" s="52"/>
      <c r="M228" s="52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50"/>
      <c r="AA228" s="49"/>
    </row>
    <row r="229" spans="1:27" ht="13.8" x14ac:dyDescent="0.25">
      <c r="A229" s="6"/>
      <c r="B229" s="6"/>
      <c r="C229" s="6"/>
      <c r="D229" s="6"/>
      <c r="E229" s="6"/>
      <c r="F229" s="6"/>
      <c r="G229" s="6"/>
      <c r="H229" s="6"/>
      <c r="I229" s="6"/>
      <c r="J229" s="51"/>
      <c r="K229" s="52"/>
      <c r="L229" s="52"/>
      <c r="M229" s="52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50"/>
      <c r="AA229" s="49"/>
    </row>
    <row r="230" spans="1:27" ht="13.8" x14ac:dyDescent="0.25">
      <c r="A230" s="6"/>
      <c r="B230" s="6"/>
      <c r="C230" s="6"/>
      <c r="D230" s="6"/>
      <c r="E230" s="6"/>
      <c r="F230" s="6"/>
      <c r="G230" s="6"/>
      <c r="H230" s="6"/>
      <c r="I230" s="6"/>
      <c r="J230" s="51"/>
      <c r="K230" s="52"/>
      <c r="L230" s="52"/>
      <c r="M230" s="52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50"/>
      <c r="AA230" s="49"/>
    </row>
    <row r="231" spans="1:27" ht="13.8" x14ac:dyDescent="0.25">
      <c r="A231" s="6"/>
      <c r="B231" s="6"/>
      <c r="C231" s="6"/>
      <c r="D231" s="6"/>
      <c r="E231" s="6"/>
      <c r="F231" s="6"/>
      <c r="G231" s="6"/>
      <c r="H231" s="6"/>
      <c r="I231" s="6"/>
      <c r="J231" s="51"/>
      <c r="K231" s="52"/>
      <c r="L231" s="52"/>
      <c r="M231" s="52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50"/>
      <c r="AA231" s="49"/>
    </row>
    <row r="232" spans="1:27" ht="13.8" x14ac:dyDescent="0.25">
      <c r="A232" s="6"/>
      <c r="B232" s="6"/>
      <c r="C232" s="6"/>
      <c r="D232" s="6"/>
      <c r="E232" s="6"/>
      <c r="F232" s="6"/>
      <c r="G232" s="6"/>
      <c r="H232" s="6"/>
      <c r="I232" s="6"/>
      <c r="J232" s="51"/>
      <c r="K232" s="52"/>
      <c r="L232" s="52"/>
      <c r="M232" s="52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50"/>
      <c r="AA232" s="49"/>
    </row>
    <row r="233" spans="1:27" ht="13.8" x14ac:dyDescent="0.25">
      <c r="A233" s="6"/>
      <c r="B233" s="6"/>
      <c r="C233" s="6"/>
      <c r="D233" s="6"/>
      <c r="E233" s="6"/>
      <c r="F233" s="6"/>
      <c r="G233" s="6"/>
      <c r="H233" s="6"/>
      <c r="I233" s="6"/>
      <c r="J233" s="51"/>
      <c r="K233" s="52"/>
      <c r="L233" s="52"/>
      <c r="M233" s="52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50"/>
      <c r="AA233" s="49"/>
    </row>
    <row r="234" spans="1:27" ht="13.8" x14ac:dyDescent="0.25">
      <c r="A234" s="6"/>
      <c r="B234" s="6"/>
      <c r="C234" s="6"/>
      <c r="D234" s="6"/>
      <c r="E234" s="6"/>
      <c r="F234" s="6"/>
      <c r="G234" s="6"/>
      <c r="H234" s="6"/>
      <c r="I234" s="6"/>
      <c r="J234" s="51"/>
      <c r="K234" s="52"/>
      <c r="L234" s="52"/>
      <c r="M234" s="52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50"/>
      <c r="AA234" s="49"/>
    </row>
    <row r="235" spans="1:27" ht="13.8" x14ac:dyDescent="0.25">
      <c r="A235" s="6"/>
      <c r="B235" s="6"/>
      <c r="C235" s="6"/>
      <c r="D235" s="6"/>
      <c r="E235" s="6"/>
      <c r="F235" s="6"/>
      <c r="G235" s="6"/>
      <c r="H235" s="6"/>
      <c r="I235" s="6"/>
      <c r="J235" s="51"/>
      <c r="K235" s="52"/>
      <c r="L235" s="52"/>
      <c r="M235" s="52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50"/>
      <c r="AA235" s="49"/>
    </row>
    <row r="236" spans="1:27" ht="13.8" x14ac:dyDescent="0.25">
      <c r="A236" s="6"/>
      <c r="B236" s="6"/>
      <c r="C236" s="6"/>
      <c r="D236" s="6"/>
      <c r="E236" s="6"/>
      <c r="F236" s="6"/>
      <c r="G236" s="6"/>
      <c r="H236" s="6"/>
      <c r="I236" s="6"/>
      <c r="J236" s="51"/>
      <c r="K236" s="52"/>
      <c r="L236" s="52"/>
      <c r="M236" s="52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50"/>
      <c r="AA236" s="49"/>
    </row>
    <row r="237" spans="1:27" ht="13.8" x14ac:dyDescent="0.25">
      <c r="A237" s="6"/>
      <c r="B237" s="6"/>
      <c r="C237" s="6"/>
      <c r="D237" s="6"/>
      <c r="E237" s="6"/>
      <c r="F237" s="6"/>
      <c r="G237" s="6"/>
      <c r="H237" s="6"/>
      <c r="I237" s="6"/>
      <c r="J237" s="51"/>
      <c r="K237" s="52"/>
      <c r="L237" s="52"/>
      <c r="M237" s="52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50"/>
      <c r="AA237" s="49"/>
    </row>
    <row r="238" spans="1:27" ht="13.8" x14ac:dyDescent="0.25">
      <c r="A238" s="6"/>
      <c r="B238" s="6"/>
      <c r="C238" s="6"/>
      <c r="D238" s="6"/>
      <c r="E238" s="6"/>
      <c r="F238" s="6"/>
      <c r="G238" s="6"/>
      <c r="H238" s="6"/>
      <c r="I238" s="6"/>
      <c r="J238" s="51"/>
      <c r="K238" s="52"/>
      <c r="L238" s="52"/>
      <c r="M238" s="52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50"/>
      <c r="AA238" s="49"/>
    </row>
    <row r="239" spans="1:27" ht="13.8" x14ac:dyDescent="0.25">
      <c r="A239" s="6"/>
      <c r="B239" s="6"/>
      <c r="C239" s="6"/>
      <c r="D239" s="6"/>
      <c r="E239" s="6"/>
      <c r="F239" s="6"/>
      <c r="G239" s="6"/>
      <c r="H239" s="6"/>
      <c r="I239" s="6"/>
      <c r="J239" s="51"/>
      <c r="K239" s="52"/>
      <c r="L239" s="52"/>
      <c r="M239" s="52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50"/>
      <c r="AA239" s="49"/>
    </row>
    <row r="240" spans="1:27" ht="13.8" x14ac:dyDescent="0.25">
      <c r="A240" s="6"/>
      <c r="B240" s="6"/>
      <c r="C240" s="6"/>
      <c r="D240" s="6"/>
      <c r="E240" s="6"/>
      <c r="F240" s="6"/>
      <c r="G240" s="6"/>
      <c r="H240" s="6"/>
      <c r="I240" s="6"/>
      <c r="J240" s="51"/>
      <c r="K240" s="52"/>
      <c r="L240" s="52"/>
      <c r="M240" s="52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50"/>
      <c r="AA240" s="49"/>
    </row>
    <row r="241" spans="1:27" ht="13.8" x14ac:dyDescent="0.25">
      <c r="A241" s="6"/>
      <c r="B241" s="6"/>
      <c r="C241" s="6"/>
      <c r="D241" s="6"/>
      <c r="E241" s="6"/>
      <c r="F241" s="6"/>
      <c r="G241" s="6"/>
      <c r="H241" s="6"/>
      <c r="I241" s="6"/>
      <c r="J241" s="51"/>
      <c r="K241" s="52"/>
      <c r="L241" s="52"/>
      <c r="M241" s="52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50"/>
      <c r="AA241" s="49"/>
    </row>
    <row r="242" spans="1:27" ht="13.8" x14ac:dyDescent="0.25">
      <c r="A242" s="6"/>
      <c r="B242" s="6"/>
      <c r="C242" s="6"/>
      <c r="D242" s="6"/>
      <c r="E242" s="6"/>
      <c r="F242" s="6"/>
      <c r="G242" s="6"/>
      <c r="H242" s="6"/>
      <c r="I242" s="6"/>
      <c r="J242" s="51"/>
      <c r="K242" s="52"/>
      <c r="L242" s="52"/>
      <c r="M242" s="52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50"/>
      <c r="AA242" s="49"/>
    </row>
    <row r="243" spans="1:27" ht="13.8" x14ac:dyDescent="0.25">
      <c r="A243" s="6"/>
      <c r="B243" s="6"/>
      <c r="C243" s="6"/>
      <c r="D243" s="6"/>
      <c r="E243" s="6"/>
      <c r="F243" s="6"/>
      <c r="G243" s="6"/>
      <c r="H243" s="6"/>
      <c r="I243" s="6"/>
      <c r="J243" s="51"/>
      <c r="K243" s="52"/>
      <c r="L243" s="52"/>
      <c r="M243" s="52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50"/>
      <c r="AA243" s="49"/>
    </row>
    <row r="244" spans="1:27" ht="13.8" x14ac:dyDescent="0.25">
      <c r="A244" s="6"/>
      <c r="B244" s="6"/>
      <c r="C244" s="6"/>
      <c r="D244" s="6"/>
      <c r="E244" s="6"/>
      <c r="F244" s="6"/>
      <c r="G244" s="6"/>
      <c r="H244" s="6"/>
      <c r="I244" s="6"/>
      <c r="J244" s="51"/>
      <c r="K244" s="52"/>
      <c r="L244" s="52"/>
      <c r="M244" s="52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50"/>
      <c r="AA244" s="49"/>
    </row>
    <row r="245" spans="1:27" ht="13.8" x14ac:dyDescent="0.25">
      <c r="A245" s="6"/>
      <c r="B245" s="6"/>
      <c r="C245" s="6"/>
      <c r="D245" s="6"/>
      <c r="E245" s="6"/>
      <c r="F245" s="6"/>
      <c r="G245" s="6"/>
      <c r="H245" s="6"/>
      <c r="I245" s="6"/>
      <c r="J245" s="51"/>
      <c r="K245" s="52"/>
      <c r="L245" s="52"/>
      <c r="M245" s="52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50"/>
      <c r="AA245" s="49"/>
    </row>
    <row r="246" spans="1:27" ht="13.8" x14ac:dyDescent="0.25">
      <c r="A246" s="6"/>
      <c r="B246" s="6"/>
      <c r="C246" s="6"/>
      <c r="D246" s="6"/>
      <c r="E246" s="6"/>
      <c r="F246" s="6"/>
      <c r="G246" s="6"/>
      <c r="H246" s="6"/>
      <c r="I246" s="6"/>
      <c r="J246" s="51"/>
      <c r="K246" s="52"/>
      <c r="L246" s="52"/>
      <c r="M246" s="52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50"/>
      <c r="AA246" s="49"/>
    </row>
    <row r="247" spans="1:27" ht="13.8" x14ac:dyDescent="0.25">
      <c r="A247" s="6"/>
      <c r="B247" s="6"/>
      <c r="C247" s="6"/>
      <c r="D247" s="6"/>
      <c r="E247" s="6"/>
      <c r="F247" s="6"/>
      <c r="G247" s="6"/>
      <c r="H247" s="6"/>
      <c r="I247" s="6"/>
      <c r="J247" s="51"/>
      <c r="K247" s="52"/>
      <c r="L247" s="52"/>
      <c r="M247" s="52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50"/>
      <c r="AA247" s="49"/>
    </row>
    <row r="248" spans="1:27" ht="13.8" x14ac:dyDescent="0.25">
      <c r="A248" s="6"/>
      <c r="B248" s="6"/>
      <c r="C248" s="6"/>
      <c r="D248" s="6"/>
      <c r="E248" s="6"/>
      <c r="F248" s="6"/>
      <c r="G248" s="6"/>
      <c r="H248" s="6"/>
      <c r="I248" s="6"/>
      <c r="J248" s="51"/>
      <c r="K248" s="52"/>
      <c r="L248" s="52"/>
      <c r="M248" s="52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50"/>
      <c r="AA248" s="49"/>
    </row>
    <row r="249" spans="1:27" ht="13.8" x14ac:dyDescent="0.25">
      <c r="A249" s="6"/>
      <c r="B249" s="6"/>
      <c r="C249" s="6"/>
      <c r="D249" s="6"/>
      <c r="E249" s="6"/>
      <c r="F249" s="6"/>
      <c r="G249" s="6"/>
      <c r="H249" s="6"/>
      <c r="I249" s="6"/>
      <c r="J249" s="51"/>
      <c r="K249" s="52"/>
      <c r="L249" s="52"/>
      <c r="M249" s="52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50"/>
      <c r="AA249" s="49"/>
    </row>
    <row r="250" spans="1:27" ht="13.8" x14ac:dyDescent="0.25">
      <c r="A250" s="6"/>
      <c r="B250" s="6"/>
      <c r="C250" s="6"/>
      <c r="D250" s="6"/>
      <c r="E250" s="6"/>
      <c r="F250" s="6"/>
      <c r="G250" s="6"/>
      <c r="H250" s="6"/>
      <c r="I250" s="6"/>
      <c r="J250" s="51"/>
      <c r="K250" s="52"/>
      <c r="L250" s="52"/>
      <c r="M250" s="52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50"/>
      <c r="AA250" s="49"/>
    </row>
    <row r="251" spans="1:27" ht="13.8" x14ac:dyDescent="0.25">
      <c r="A251" s="6"/>
      <c r="B251" s="6"/>
      <c r="C251" s="6"/>
      <c r="D251" s="6"/>
      <c r="E251" s="6"/>
      <c r="F251" s="6"/>
      <c r="G251" s="6"/>
      <c r="H251" s="6"/>
      <c r="I251" s="6"/>
      <c r="J251" s="51"/>
      <c r="K251" s="52"/>
      <c r="L251" s="52"/>
      <c r="M251" s="52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50"/>
      <c r="AA251" s="49"/>
    </row>
    <row r="252" spans="1:27" ht="13.8" x14ac:dyDescent="0.25">
      <c r="A252" s="6"/>
      <c r="B252" s="6"/>
      <c r="C252" s="6"/>
      <c r="D252" s="6"/>
      <c r="E252" s="6"/>
      <c r="F252" s="6"/>
      <c r="G252" s="6"/>
      <c r="H252" s="6"/>
      <c r="I252" s="6"/>
      <c r="J252" s="51"/>
      <c r="K252" s="52"/>
      <c r="L252" s="52"/>
      <c r="M252" s="52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50"/>
      <c r="AA252" s="49"/>
    </row>
    <row r="253" spans="1:27" ht="13.8" x14ac:dyDescent="0.25">
      <c r="A253" s="6"/>
      <c r="B253" s="6"/>
      <c r="C253" s="6"/>
      <c r="D253" s="6"/>
      <c r="E253" s="6"/>
      <c r="F253" s="6"/>
      <c r="G253" s="6"/>
      <c r="H253" s="6"/>
      <c r="I253" s="6"/>
      <c r="J253" s="51"/>
      <c r="K253" s="52"/>
      <c r="L253" s="52"/>
      <c r="M253" s="52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50"/>
      <c r="AA253" s="49"/>
    </row>
    <row r="254" spans="1:27" ht="13.8" x14ac:dyDescent="0.25">
      <c r="A254" s="6"/>
      <c r="B254" s="6"/>
      <c r="C254" s="6"/>
      <c r="D254" s="6"/>
      <c r="E254" s="6"/>
      <c r="F254" s="6"/>
      <c r="G254" s="6"/>
      <c r="H254" s="6"/>
      <c r="I254" s="6"/>
      <c r="J254" s="51"/>
      <c r="K254" s="52"/>
      <c r="L254" s="52"/>
      <c r="M254" s="52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50"/>
      <c r="AA254" s="49"/>
    </row>
    <row r="255" spans="1:27" ht="13.8" x14ac:dyDescent="0.25">
      <c r="A255" s="6"/>
      <c r="B255" s="6"/>
      <c r="C255" s="6"/>
      <c r="D255" s="6"/>
      <c r="E255" s="6"/>
      <c r="F255" s="6"/>
      <c r="G255" s="6"/>
      <c r="H255" s="6"/>
      <c r="I255" s="6"/>
      <c r="J255" s="51"/>
      <c r="K255" s="52"/>
      <c r="L255" s="52"/>
      <c r="M255" s="52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50"/>
      <c r="AA255" s="49"/>
    </row>
    <row r="256" spans="1:27" ht="13.8" x14ac:dyDescent="0.25">
      <c r="A256" s="6"/>
      <c r="B256" s="6"/>
      <c r="C256" s="6"/>
      <c r="D256" s="6"/>
      <c r="E256" s="6"/>
      <c r="F256" s="6"/>
      <c r="G256" s="6"/>
      <c r="H256" s="6"/>
      <c r="I256" s="6"/>
      <c r="J256" s="51"/>
      <c r="K256" s="52"/>
      <c r="L256" s="52"/>
      <c r="M256" s="52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50"/>
      <c r="AA256" s="49"/>
    </row>
    <row r="257" spans="1:27" ht="13.8" x14ac:dyDescent="0.25">
      <c r="A257" s="6"/>
      <c r="B257" s="6"/>
      <c r="C257" s="6"/>
      <c r="D257" s="6"/>
      <c r="E257" s="6"/>
      <c r="F257" s="6"/>
      <c r="G257" s="6"/>
      <c r="H257" s="6"/>
      <c r="I257" s="6"/>
      <c r="J257" s="51"/>
      <c r="K257" s="52"/>
      <c r="L257" s="52"/>
      <c r="M257" s="52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50"/>
      <c r="AA257" s="49"/>
    </row>
    <row r="258" spans="1:27" ht="13.8" x14ac:dyDescent="0.25">
      <c r="A258" s="6"/>
      <c r="B258" s="6"/>
      <c r="C258" s="6"/>
      <c r="D258" s="6"/>
      <c r="E258" s="6"/>
      <c r="F258" s="6"/>
      <c r="G258" s="6"/>
      <c r="H258" s="6"/>
      <c r="I258" s="6"/>
      <c r="J258" s="51"/>
      <c r="K258" s="52"/>
      <c r="L258" s="52"/>
      <c r="M258" s="52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50"/>
      <c r="AA258" s="49"/>
    </row>
    <row r="259" spans="1:27" ht="13.8" x14ac:dyDescent="0.25">
      <c r="A259" s="6"/>
      <c r="B259" s="6"/>
      <c r="C259" s="6"/>
      <c r="D259" s="6"/>
      <c r="E259" s="6"/>
      <c r="F259" s="6"/>
      <c r="G259" s="6"/>
      <c r="H259" s="6"/>
      <c r="I259" s="6"/>
      <c r="J259" s="51"/>
      <c r="K259" s="52"/>
      <c r="L259" s="52"/>
      <c r="M259" s="52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50"/>
      <c r="AA259" s="49"/>
    </row>
    <row r="260" spans="1:27" ht="13.8" x14ac:dyDescent="0.25">
      <c r="A260" s="6"/>
      <c r="B260" s="6"/>
      <c r="C260" s="6"/>
      <c r="D260" s="6"/>
      <c r="E260" s="6"/>
      <c r="F260" s="6"/>
      <c r="G260" s="6"/>
      <c r="H260" s="6"/>
      <c r="I260" s="6"/>
      <c r="J260" s="51"/>
      <c r="K260" s="52"/>
      <c r="L260" s="52"/>
      <c r="M260" s="52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50"/>
      <c r="AA260" s="49"/>
    </row>
    <row r="261" spans="1:27" ht="13.8" x14ac:dyDescent="0.25">
      <c r="A261" s="6"/>
      <c r="B261" s="6"/>
      <c r="C261" s="6"/>
      <c r="D261" s="6"/>
      <c r="E261" s="6"/>
      <c r="F261" s="6"/>
      <c r="G261" s="6"/>
      <c r="H261" s="6"/>
      <c r="I261" s="6"/>
      <c r="J261" s="51"/>
      <c r="K261" s="52"/>
      <c r="L261" s="52"/>
      <c r="M261" s="52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50"/>
      <c r="AA261" s="49"/>
    </row>
    <row r="262" spans="1:27" ht="13.8" x14ac:dyDescent="0.25">
      <c r="A262" s="6"/>
      <c r="B262" s="6"/>
      <c r="C262" s="6"/>
      <c r="D262" s="6"/>
      <c r="E262" s="6"/>
      <c r="F262" s="6"/>
      <c r="G262" s="6"/>
      <c r="H262" s="6"/>
      <c r="I262" s="6"/>
      <c r="J262" s="51"/>
      <c r="K262" s="52"/>
      <c r="L262" s="52"/>
      <c r="M262" s="52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50"/>
      <c r="AA262" s="49"/>
    </row>
    <row r="263" spans="1:27" ht="13.8" x14ac:dyDescent="0.25">
      <c r="A263" s="6"/>
      <c r="B263" s="6"/>
      <c r="C263" s="6"/>
      <c r="D263" s="6"/>
      <c r="E263" s="6"/>
      <c r="F263" s="6"/>
      <c r="G263" s="6"/>
      <c r="H263" s="6"/>
      <c r="I263" s="6"/>
      <c r="J263" s="51"/>
      <c r="K263" s="52"/>
      <c r="L263" s="52"/>
      <c r="M263" s="52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50"/>
      <c r="AA263" s="49"/>
    </row>
    <row r="264" spans="1:27" ht="13.8" x14ac:dyDescent="0.25">
      <c r="A264" s="6"/>
      <c r="B264" s="6"/>
      <c r="C264" s="6"/>
      <c r="D264" s="6"/>
      <c r="E264" s="6"/>
      <c r="F264" s="6"/>
      <c r="G264" s="6"/>
      <c r="H264" s="6"/>
      <c r="I264" s="6"/>
      <c r="J264" s="51"/>
      <c r="K264" s="52"/>
      <c r="L264" s="52"/>
      <c r="M264" s="52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50"/>
      <c r="AA264" s="49"/>
    </row>
    <row r="265" spans="1:27" ht="13.8" x14ac:dyDescent="0.25">
      <c r="A265" s="6"/>
      <c r="B265" s="6"/>
      <c r="C265" s="6"/>
      <c r="D265" s="6"/>
      <c r="E265" s="6"/>
      <c r="F265" s="6"/>
      <c r="G265" s="6"/>
      <c r="H265" s="6"/>
      <c r="I265" s="6"/>
      <c r="J265" s="51"/>
      <c r="K265" s="52"/>
      <c r="L265" s="52"/>
      <c r="M265" s="52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50"/>
      <c r="AA265" s="49"/>
    </row>
    <row r="266" spans="1:27" ht="13.8" x14ac:dyDescent="0.25">
      <c r="A266" s="6"/>
      <c r="B266" s="6"/>
      <c r="C266" s="6"/>
      <c r="D266" s="6"/>
      <c r="E266" s="6"/>
      <c r="F266" s="6"/>
      <c r="G266" s="6"/>
      <c r="H266" s="6"/>
      <c r="I266" s="6"/>
      <c r="J266" s="51"/>
      <c r="K266" s="52"/>
      <c r="L266" s="52"/>
      <c r="M266" s="52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50"/>
      <c r="AA266" s="49"/>
    </row>
    <row r="267" spans="1:27" ht="13.8" x14ac:dyDescent="0.25">
      <c r="A267" s="6"/>
      <c r="B267" s="6"/>
      <c r="C267" s="6"/>
      <c r="D267" s="6"/>
      <c r="E267" s="6"/>
      <c r="F267" s="6"/>
      <c r="G267" s="6"/>
      <c r="H267" s="6"/>
      <c r="I267" s="6"/>
      <c r="J267" s="51"/>
      <c r="K267" s="52"/>
      <c r="L267" s="52"/>
      <c r="M267" s="52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50"/>
      <c r="AA267" s="49"/>
    </row>
    <row r="268" spans="1:27" ht="13.8" x14ac:dyDescent="0.25">
      <c r="A268" s="6"/>
      <c r="B268" s="6"/>
      <c r="C268" s="6"/>
      <c r="D268" s="6"/>
      <c r="E268" s="6"/>
      <c r="F268" s="6"/>
      <c r="G268" s="6"/>
      <c r="H268" s="6"/>
      <c r="I268" s="6"/>
      <c r="J268" s="51"/>
      <c r="K268" s="52"/>
      <c r="L268" s="52"/>
      <c r="M268" s="52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50"/>
      <c r="AA268" s="49"/>
    </row>
    <row r="269" spans="1:27" ht="13.8" x14ac:dyDescent="0.25">
      <c r="A269" s="6"/>
      <c r="B269" s="6"/>
      <c r="C269" s="6"/>
      <c r="D269" s="6"/>
      <c r="E269" s="6"/>
      <c r="F269" s="6"/>
      <c r="G269" s="6"/>
      <c r="H269" s="6"/>
      <c r="I269" s="6"/>
      <c r="J269" s="51"/>
      <c r="K269" s="52"/>
      <c r="L269" s="52"/>
      <c r="M269" s="52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50"/>
      <c r="AA269" s="49"/>
    </row>
    <row r="270" spans="1:27" ht="13.8" x14ac:dyDescent="0.25">
      <c r="A270" s="6"/>
      <c r="B270" s="6"/>
      <c r="C270" s="6"/>
      <c r="D270" s="6"/>
      <c r="E270" s="6"/>
      <c r="F270" s="6"/>
      <c r="G270" s="6"/>
      <c r="H270" s="6"/>
      <c r="I270" s="6"/>
      <c r="J270" s="51"/>
      <c r="K270" s="52"/>
      <c r="L270" s="52"/>
      <c r="M270" s="52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50"/>
      <c r="AA270" s="49"/>
    </row>
    <row r="271" spans="1:27" ht="13.8" x14ac:dyDescent="0.25">
      <c r="A271" s="6"/>
      <c r="B271" s="6"/>
      <c r="C271" s="6"/>
      <c r="D271" s="6"/>
      <c r="E271" s="6"/>
      <c r="F271" s="6"/>
      <c r="G271" s="6"/>
      <c r="H271" s="6"/>
      <c r="I271" s="6"/>
      <c r="J271" s="51"/>
      <c r="K271" s="52"/>
      <c r="L271" s="52"/>
      <c r="M271" s="52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50"/>
      <c r="AA271" s="49"/>
    </row>
    <row r="272" spans="1:27" ht="13.8" x14ac:dyDescent="0.25">
      <c r="A272" s="6"/>
      <c r="B272" s="6"/>
      <c r="C272" s="6"/>
      <c r="D272" s="6"/>
      <c r="E272" s="6"/>
      <c r="F272" s="6"/>
      <c r="G272" s="6"/>
      <c r="H272" s="6"/>
      <c r="I272" s="6"/>
      <c r="J272" s="51"/>
      <c r="K272" s="52"/>
      <c r="L272" s="52"/>
      <c r="M272" s="52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50"/>
      <c r="AA272" s="49"/>
    </row>
    <row r="273" spans="10:27" ht="13.8" x14ac:dyDescent="0.25">
      <c r="J273" s="51"/>
      <c r="K273" s="53"/>
      <c r="L273" s="53"/>
      <c r="M273" s="53"/>
      <c r="Z273" s="49"/>
      <c r="AA273" s="49"/>
    </row>
    <row r="274" spans="10:27" ht="13.8" x14ac:dyDescent="0.25">
      <c r="J274" s="51"/>
      <c r="K274" s="53"/>
      <c r="L274" s="53"/>
      <c r="M274" s="53"/>
      <c r="Z274" s="49"/>
      <c r="AA274" s="49"/>
    </row>
    <row r="275" spans="10:27" ht="13.8" x14ac:dyDescent="0.25">
      <c r="J275" s="51"/>
      <c r="K275" s="53"/>
      <c r="L275" s="53"/>
      <c r="M275" s="53"/>
      <c r="Z275" s="49"/>
      <c r="AA275" s="49"/>
    </row>
    <row r="276" spans="10:27" ht="13.8" x14ac:dyDescent="0.25">
      <c r="J276" s="51"/>
      <c r="K276" s="53"/>
      <c r="L276" s="53"/>
      <c r="M276" s="53"/>
      <c r="Z276" s="49"/>
      <c r="AA276" s="49"/>
    </row>
    <row r="277" spans="10:27" ht="13.8" x14ac:dyDescent="0.25">
      <c r="J277" s="51"/>
      <c r="K277" s="53"/>
      <c r="L277" s="53"/>
      <c r="M277" s="53"/>
      <c r="Z277" s="49"/>
      <c r="AA277" s="49"/>
    </row>
    <row r="278" spans="10:27" ht="13.8" x14ac:dyDescent="0.25">
      <c r="J278" s="51"/>
      <c r="K278" s="53"/>
      <c r="L278" s="53"/>
      <c r="M278" s="53"/>
      <c r="Z278" s="49"/>
      <c r="AA278" s="49"/>
    </row>
    <row r="279" spans="10:27" ht="13.8" x14ac:dyDescent="0.25">
      <c r="J279" s="51"/>
      <c r="K279" s="53"/>
      <c r="L279" s="53"/>
      <c r="M279" s="53"/>
      <c r="Z279" s="49"/>
      <c r="AA279" s="49"/>
    </row>
    <row r="280" spans="10:27" ht="13.8" x14ac:dyDescent="0.25">
      <c r="J280" s="51"/>
      <c r="K280" s="53"/>
      <c r="L280" s="53"/>
      <c r="M280" s="53"/>
      <c r="Z280" s="49"/>
      <c r="AA280" s="49"/>
    </row>
    <row r="281" spans="10:27" ht="13.8" x14ac:dyDescent="0.25">
      <c r="J281" s="51"/>
      <c r="K281" s="53"/>
      <c r="L281" s="53"/>
      <c r="M281" s="53"/>
      <c r="Z281" s="49"/>
      <c r="AA281" s="49"/>
    </row>
    <row r="282" spans="10:27" ht="13.8" x14ac:dyDescent="0.25">
      <c r="J282" s="51"/>
      <c r="K282" s="53"/>
      <c r="L282" s="53"/>
      <c r="M282" s="53"/>
      <c r="Z282" s="49"/>
      <c r="AA282" s="49"/>
    </row>
    <row r="283" spans="10:27" ht="13.8" x14ac:dyDescent="0.25">
      <c r="J283" s="51"/>
      <c r="K283" s="53"/>
      <c r="L283" s="53"/>
      <c r="M283" s="53"/>
      <c r="Z283" s="49"/>
      <c r="AA283" s="49"/>
    </row>
    <row r="284" spans="10:27" ht="13.8" x14ac:dyDescent="0.25">
      <c r="J284" s="51"/>
      <c r="K284" s="53"/>
      <c r="L284" s="53"/>
      <c r="M284" s="53"/>
      <c r="Z284" s="49"/>
      <c r="AA284" s="49"/>
    </row>
    <row r="285" spans="10:27" ht="13.8" x14ac:dyDescent="0.25">
      <c r="J285" s="51"/>
      <c r="K285" s="53"/>
      <c r="L285" s="53"/>
      <c r="M285" s="53"/>
      <c r="Z285" s="49"/>
      <c r="AA285" s="49"/>
    </row>
    <row r="286" spans="10:27" ht="13.8" x14ac:dyDescent="0.25">
      <c r="J286" s="51"/>
      <c r="K286" s="53"/>
      <c r="L286" s="53"/>
      <c r="M286" s="53"/>
      <c r="Z286" s="49"/>
      <c r="AA286" s="49"/>
    </row>
    <row r="287" spans="10:27" ht="13.8" x14ac:dyDescent="0.25">
      <c r="J287" s="51"/>
      <c r="K287" s="53"/>
      <c r="L287" s="53"/>
      <c r="M287" s="53"/>
      <c r="Z287" s="49"/>
      <c r="AA287" s="49"/>
    </row>
    <row r="288" spans="10:27" ht="13.8" x14ac:dyDescent="0.25">
      <c r="J288" s="51"/>
      <c r="K288" s="53"/>
      <c r="L288" s="53"/>
      <c r="M288" s="53"/>
      <c r="Z288" s="49"/>
      <c r="AA288" s="49"/>
    </row>
    <row r="289" spans="10:27" ht="13.8" x14ac:dyDescent="0.25">
      <c r="J289" s="51"/>
      <c r="K289" s="53"/>
      <c r="L289" s="53"/>
      <c r="M289" s="53"/>
      <c r="Z289" s="49"/>
      <c r="AA289" s="49"/>
    </row>
    <row r="290" spans="10:27" ht="13.8" x14ac:dyDescent="0.25">
      <c r="J290" s="51"/>
      <c r="K290" s="53"/>
      <c r="L290" s="53"/>
      <c r="M290" s="53"/>
      <c r="Z290" s="49"/>
      <c r="AA290" s="49"/>
    </row>
    <row r="291" spans="10:27" ht="13.8" x14ac:dyDescent="0.25">
      <c r="J291" s="51"/>
      <c r="K291" s="53"/>
      <c r="L291" s="53"/>
      <c r="M291" s="53"/>
      <c r="Z291" s="49"/>
      <c r="AA291" s="49"/>
    </row>
    <row r="292" spans="10:27" ht="13.8" x14ac:dyDescent="0.25">
      <c r="J292" s="51"/>
      <c r="K292" s="53"/>
      <c r="L292" s="53"/>
      <c r="M292" s="53"/>
      <c r="Z292" s="49"/>
      <c r="AA292" s="49"/>
    </row>
    <row r="293" spans="10:27" ht="13.8" x14ac:dyDescent="0.25">
      <c r="J293" s="51"/>
      <c r="K293" s="53"/>
      <c r="L293" s="53"/>
      <c r="M293" s="53"/>
      <c r="Z293" s="49"/>
      <c r="AA293" s="49"/>
    </row>
    <row r="294" spans="10:27" ht="13.8" x14ac:dyDescent="0.25">
      <c r="J294" s="51"/>
      <c r="K294" s="53"/>
      <c r="L294" s="53"/>
      <c r="M294" s="53"/>
      <c r="Z294" s="49"/>
      <c r="AA294" s="49"/>
    </row>
    <row r="295" spans="10:27" ht="13.8" x14ac:dyDescent="0.25">
      <c r="J295" s="51"/>
      <c r="K295" s="53"/>
      <c r="L295" s="53"/>
      <c r="M295" s="53"/>
      <c r="Z295" s="49"/>
      <c r="AA295" s="49"/>
    </row>
    <row r="296" spans="10:27" ht="13.8" x14ac:dyDescent="0.25">
      <c r="J296" s="51"/>
      <c r="K296" s="53"/>
      <c r="L296" s="53"/>
      <c r="M296" s="53"/>
      <c r="Z296" s="49"/>
      <c r="AA296" s="49"/>
    </row>
    <row r="297" spans="10:27" ht="13.8" x14ac:dyDescent="0.25">
      <c r="J297" s="51"/>
      <c r="K297" s="53"/>
      <c r="L297" s="53"/>
      <c r="M297" s="53"/>
      <c r="Z297" s="49"/>
      <c r="AA297" s="49"/>
    </row>
    <row r="298" spans="10:27" ht="13.8" x14ac:dyDescent="0.25">
      <c r="J298" s="51"/>
      <c r="K298" s="53"/>
      <c r="L298" s="53"/>
      <c r="M298" s="53"/>
      <c r="Z298" s="49"/>
      <c r="AA298" s="49"/>
    </row>
    <row r="299" spans="10:27" x14ac:dyDescent="0.25">
      <c r="J299" s="53"/>
      <c r="K299" s="53"/>
      <c r="L299" s="53"/>
      <c r="M299" s="53"/>
    </row>
  </sheetData>
  <sortState ref="A6:IW82">
    <sortCondition descending="1" ref="Z6:Z82"/>
  </sortState>
  <mergeCells count="24">
    <mergeCell ref="L4:L5"/>
    <mergeCell ref="Y4:Y5"/>
    <mergeCell ref="M4:M5"/>
    <mergeCell ref="N4:N5"/>
    <mergeCell ref="O4:O5"/>
    <mergeCell ref="P4:P5"/>
    <mergeCell ref="Q4:Q5"/>
    <mergeCell ref="R4:R5"/>
    <mergeCell ref="Z4:Z5"/>
    <mergeCell ref="U4:U5"/>
    <mergeCell ref="T4:T5"/>
    <mergeCell ref="V4:X4"/>
    <mergeCell ref="A4:A5"/>
    <mergeCell ref="J4:J5"/>
    <mergeCell ref="B4:B5"/>
    <mergeCell ref="C4:C5"/>
    <mergeCell ref="D4:D5"/>
    <mergeCell ref="I4:I5"/>
    <mergeCell ref="H4:H5"/>
    <mergeCell ref="G4:G5"/>
    <mergeCell ref="E4:E5"/>
    <mergeCell ref="F4:F5"/>
    <mergeCell ref="K4:K5"/>
    <mergeCell ref="S4:S5"/>
  </mergeCells>
  <pageMargins left="0" right="0" top="0.23622047244094491" bottom="0.23622047244094491" header="0.23622047244094491" footer="0.2362204724409449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PS stadion</vt:lpstr>
      <vt:lpstr>PS dvorana</vt:lpstr>
      <vt:lpstr>PS zimska bacanja</vt:lpstr>
      <vt:lpstr>PS van stadiona</vt:lpstr>
      <vt:lpstr>KUP</vt:lpstr>
      <vt:lpstr>EKIPNO</vt:lpstr>
      <vt:lpstr>međunarodna</vt:lpstr>
      <vt:lpstr>REKORDI</vt:lpstr>
      <vt:lpstr>UKUPNO</vt:lpstr>
    </vt:vector>
  </TitlesOfParts>
  <Company>&lt;arabianhorse&gt;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Bega</dc:creator>
  <cp:lastModifiedBy>isidora.culibrk</cp:lastModifiedBy>
  <cp:lastPrinted>2019-07-09T13:27:12Z</cp:lastPrinted>
  <dcterms:created xsi:type="dcterms:W3CDTF">2011-09-05T22:22:28Z</dcterms:created>
  <dcterms:modified xsi:type="dcterms:W3CDTF">2019-07-09T14:31:29Z</dcterms:modified>
</cp:coreProperties>
</file>