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TLETIKA\5) PUBLIKACIJA 2019\bodovanje\"/>
    </mc:Choice>
  </mc:AlternateContent>
  <xr:revisionPtr revIDLastSave="0" documentId="13_ncr:1_{AFE24602-A9ED-48C4-9005-2F44D853E110}" xr6:coauthVersionLast="43" xr6:coauthVersionMax="43" xr10:uidLastSave="{00000000-0000-0000-0000-000000000000}"/>
  <bookViews>
    <workbookView xWindow="-108" yWindow="-108" windowWidth="23256" windowHeight="12576" tabRatio="791" firstSheet="1" activeTab="8" xr2:uid="{00000000-000D-0000-FFFF-FFFF00000000}"/>
  </bookViews>
  <sheets>
    <sheet name="PS stadion" sheetId="6" r:id="rId1"/>
    <sheet name="PS dvorana" sheetId="1" r:id="rId2"/>
    <sheet name="PS zimska bacanja" sheetId="2" r:id="rId3"/>
    <sheet name="PS van stadiona" sheetId="4" r:id="rId4"/>
    <sheet name="KUP" sheetId="8" r:id="rId5"/>
    <sheet name="EKIPNO" sheetId="9" r:id="rId6"/>
    <sheet name="međunarodna" sheetId="10" r:id="rId7"/>
    <sheet name="REKORDI" sheetId="11" r:id="rId8"/>
    <sheet name="UKUPNO" sheetId="7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6" i="10" l="1"/>
  <c r="S7" i="10" s="1"/>
  <c r="T7" i="10" s="1"/>
  <c r="T18" i="10"/>
  <c r="Q6" i="10"/>
  <c r="T20" i="10"/>
  <c r="T19" i="10"/>
  <c r="T10" i="10"/>
  <c r="T9" i="10"/>
  <c r="T12" i="10"/>
  <c r="T14" i="10"/>
  <c r="T15" i="10"/>
  <c r="T22" i="10"/>
  <c r="T21" i="10"/>
  <c r="T17" i="10"/>
  <c r="T16" i="10"/>
  <c r="T23" i="10"/>
  <c r="T13" i="10"/>
  <c r="T11" i="10"/>
  <c r="Q11" i="10"/>
  <c r="S8" i="10"/>
  <c r="Q8" i="10"/>
  <c r="T8" i="10" s="1"/>
  <c r="H14" i="9"/>
  <c r="H13" i="9"/>
  <c r="H12" i="9"/>
  <c r="H11" i="9"/>
  <c r="H10" i="9"/>
  <c r="H9" i="9"/>
  <c r="H8" i="9"/>
  <c r="H7" i="9"/>
  <c r="H6" i="9"/>
  <c r="H5" i="9"/>
  <c r="Z6" i="7"/>
  <c r="Z7" i="7"/>
  <c r="Z8" i="7"/>
  <c r="Z9" i="7"/>
  <c r="Z12" i="7"/>
  <c r="Z11" i="7"/>
  <c r="Z10" i="7"/>
  <c r="Z19" i="7"/>
  <c r="Z24" i="7"/>
  <c r="T6" i="10" l="1"/>
  <c r="Z26" i="7"/>
  <c r="Z33" i="7"/>
  <c r="Z29" i="7"/>
  <c r="Z69" i="7"/>
  <c r="N35" i="4"/>
  <c r="N33" i="4"/>
  <c r="N31" i="4"/>
  <c r="N30" i="4"/>
  <c r="N25" i="4"/>
  <c r="N23" i="4"/>
  <c r="N14" i="4"/>
  <c r="N12" i="4"/>
  <c r="Z18" i="7" l="1"/>
  <c r="Z17" i="7"/>
  <c r="Z20" i="7"/>
  <c r="Z21" i="7"/>
  <c r="Z23" i="7"/>
  <c r="Z13" i="7"/>
  <c r="Z22" i="7"/>
  <c r="Z14" i="7"/>
  <c r="Z28" i="7"/>
  <c r="Z31" i="7"/>
  <c r="Z32" i="7"/>
  <c r="Z30" i="7"/>
  <c r="Z25" i="7"/>
  <c r="Z34" i="7"/>
  <c r="Z27" i="7"/>
  <c r="Z36" i="7"/>
  <c r="Z39" i="7"/>
  <c r="Z38" i="7"/>
  <c r="Z40" i="7"/>
  <c r="Z42" i="7"/>
  <c r="Z46" i="7"/>
  <c r="Z47" i="7"/>
  <c r="Z43" i="7"/>
  <c r="Z48" i="7"/>
  <c r="Z35" i="7"/>
  <c r="Z45" i="7"/>
  <c r="Z15" i="7"/>
  <c r="Z49" i="7"/>
  <c r="Z50" i="7"/>
  <c r="Z51" i="7"/>
  <c r="Z37" i="7"/>
  <c r="Z54" i="7"/>
  <c r="Z44" i="7"/>
  <c r="Z55" i="7"/>
  <c r="Z56" i="7"/>
  <c r="Z57" i="7"/>
  <c r="Z58" i="7"/>
  <c r="Z41" i="7"/>
  <c r="Z59" i="7"/>
  <c r="Z60" i="7"/>
  <c r="Z61" i="7"/>
  <c r="Z53" i="7"/>
  <c r="Z62" i="7"/>
  <c r="Z63" i="7"/>
  <c r="Z64" i="7"/>
  <c r="Z65" i="7"/>
  <c r="Z66" i="7"/>
  <c r="Z67" i="7"/>
  <c r="Z52" i="7"/>
  <c r="Z68" i="7"/>
  <c r="Z70" i="7"/>
  <c r="Z71" i="7"/>
  <c r="Z16" i="7"/>
  <c r="Z72" i="7"/>
  <c r="Z73" i="7"/>
  <c r="Z74" i="7"/>
  <c r="Z75" i="7"/>
  <c r="Z76" i="7"/>
  <c r="Z77" i="7"/>
  <c r="IG5" i="11"/>
  <c r="N29" i="4"/>
  <c r="N28" i="4"/>
  <c r="N22" i="4"/>
  <c r="N13" i="4"/>
  <c r="N17" i="4"/>
  <c r="IG6" i="11" l="1"/>
  <c r="IG7" i="11" s="1"/>
  <c r="N37" i="4"/>
  <c r="N36" i="4"/>
  <c r="N34" i="4"/>
  <c r="N32" i="4"/>
  <c r="N24" i="4"/>
  <c r="N16" i="4"/>
  <c r="N15" i="4"/>
  <c r="N10" i="4"/>
  <c r="N9" i="4"/>
  <c r="N6" i="4"/>
  <c r="N8" i="4"/>
  <c r="N27" i="4"/>
  <c r="N18" i="4"/>
  <c r="N11" i="4"/>
  <c r="N26" i="4"/>
  <c r="N21" i="4"/>
  <c r="N20" i="4"/>
  <c r="N19" i="4"/>
  <c r="N5" i="4"/>
  <c r="N7" i="4"/>
  <c r="IQ27" i="10"/>
  <c r="IQ5" i="10"/>
  <c r="IE27" i="9"/>
  <c r="IE5" i="9"/>
  <c r="IE27" i="8"/>
  <c r="IE5" i="8"/>
  <c r="IG8" i="11" l="1"/>
  <c r="IE6" i="8"/>
  <c r="IE7" i="8" s="1"/>
  <c r="IW30" i="7"/>
  <c r="IW6" i="7"/>
  <c r="IH27" i="6"/>
  <c r="IH5" i="6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I19" i="1"/>
  <c r="I40" i="1"/>
  <c r="I17" i="1"/>
  <c r="I55" i="1"/>
  <c r="I20" i="1"/>
  <c r="I44" i="1"/>
  <c r="I7" i="1"/>
  <c r="I39" i="1"/>
  <c r="I60" i="1"/>
  <c r="I21" i="1"/>
  <c r="I38" i="1"/>
  <c r="I36" i="1"/>
  <c r="I14" i="1"/>
  <c r="I32" i="1"/>
  <c r="I51" i="1"/>
  <c r="I54" i="1"/>
  <c r="I5" i="1"/>
  <c r="I24" i="1"/>
  <c r="I56" i="1"/>
  <c r="I58" i="1"/>
  <c r="I16" i="1"/>
  <c r="I34" i="1"/>
  <c r="I9" i="1"/>
  <c r="I31" i="1"/>
  <c r="I37" i="1"/>
  <c r="I6" i="1"/>
  <c r="I50" i="1"/>
  <c r="I27" i="1"/>
  <c r="IF27" i="1"/>
  <c r="I26" i="1"/>
  <c r="I33" i="1"/>
  <c r="I52" i="1"/>
  <c r="I48" i="1"/>
  <c r="I25" i="1"/>
  <c r="I62" i="1"/>
  <c r="I47" i="1"/>
  <c r="I41" i="1"/>
  <c r="I57" i="1"/>
  <c r="I12" i="1"/>
  <c r="I46" i="1"/>
  <c r="I29" i="1"/>
  <c r="I18" i="1"/>
  <c r="I10" i="1"/>
  <c r="I23" i="1"/>
  <c r="I53" i="1"/>
  <c r="I49" i="1"/>
  <c r="I45" i="1"/>
  <c r="I59" i="1"/>
  <c r="I30" i="1"/>
  <c r="I28" i="1"/>
  <c r="I15" i="1"/>
  <c r="I43" i="1"/>
  <c r="I13" i="1"/>
  <c r="I42" i="1"/>
  <c r="I8" i="1"/>
  <c r="I11" i="1"/>
  <c r="I61" i="1"/>
  <c r="I35" i="1"/>
  <c r="I22" i="1"/>
  <c r="IF5" i="1"/>
  <c r="IE8" i="8" l="1"/>
  <c r="IE9" i="8" s="1"/>
  <c r="IW7" i="7"/>
  <c r="IH6" i="6"/>
  <c r="IH7" i="6"/>
  <c r="IF6" i="1"/>
  <c r="IG12" i="11" l="1"/>
  <c r="IG13" i="11" s="1"/>
  <c r="IE6" i="9"/>
  <c r="IE10" i="8"/>
  <c r="IE11" i="8" s="1"/>
  <c r="IW8" i="7"/>
  <c r="IH8" i="6"/>
  <c r="IH9" i="6" s="1"/>
  <c r="IH10" i="6" s="1"/>
  <c r="IF7" i="1"/>
  <c r="IF8" i="1"/>
  <c r="IE7" i="9" l="1"/>
  <c r="IG14" i="11"/>
  <c r="IG15" i="11" s="1"/>
  <c r="IE12" i="8"/>
  <c r="IH11" i="6"/>
  <c r="IF9" i="1"/>
  <c r="IG16" i="11" l="1"/>
  <c r="IG17" i="11" s="1"/>
  <c r="IG18" i="11" s="1"/>
  <c r="IE8" i="9"/>
  <c r="IE13" i="8"/>
  <c r="IE14" i="8"/>
  <c r="IH12" i="6"/>
  <c r="IH13" i="6" s="1"/>
  <c r="IH14" i="6" s="1"/>
  <c r="IF10" i="1"/>
  <c r="IF11" i="1" s="1"/>
  <c r="IG19" i="11" l="1"/>
  <c r="IE15" i="8"/>
  <c r="IH15" i="6"/>
  <c r="IF12" i="1"/>
  <c r="IF13" i="1"/>
  <c r="IG28" i="11" l="1"/>
  <c r="IG29" i="11" s="1"/>
  <c r="IE16" i="8"/>
  <c r="IH16" i="6"/>
  <c r="IH17" i="6" s="1"/>
  <c r="IF14" i="1"/>
  <c r="IE9" i="9" l="1"/>
  <c r="IE17" i="8"/>
  <c r="IH18" i="6"/>
  <c r="IF15" i="1"/>
  <c r="IE11" i="9" l="1"/>
  <c r="IE12" i="9"/>
  <c r="IE10" i="9"/>
  <c r="IE13" i="9" s="1"/>
  <c r="IE18" i="8"/>
  <c r="IH19" i="6"/>
  <c r="IH20" i="6"/>
  <c r="IH21" i="6" s="1"/>
  <c r="IF16" i="1"/>
  <c r="IF17" i="1"/>
  <c r="IE14" i="9" l="1"/>
  <c r="IE15" i="9" s="1"/>
  <c r="IG30" i="11"/>
  <c r="IG31" i="11" s="1"/>
  <c r="IE19" i="8"/>
  <c r="IE20" i="8" s="1"/>
  <c r="IH23" i="6"/>
  <c r="IF18" i="1"/>
  <c r="IE16" i="9" l="1"/>
  <c r="IE17" i="9"/>
  <c r="IE18" i="9" s="1"/>
  <c r="IE21" i="8"/>
  <c r="IH24" i="6"/>
  <c r="IF19" i="1"/>
  <c r="IF20" i="1"/>
  <c r="IE19" i="9" l="1"/>
  <c r="IE23" i="8"/>
  <c r="IH25" i="6"/>
  <c r="IH26" i="6" s="1"/>
  <c r="IF21" i="1"/>
  <c r="IF23" i="1"/>
  <c r="IG32" i="11" l="1"/>
  <c r="IE20" i="9"/>
  <c r="IE24" i="8"/>
  <c r="IE25" i="8" s="1"/>
  <c r="IE26" i="8" s="1"/>
  <c r="IH28" i="6"/>
  <c r="IF24" i="1"/>
  <c r="IG33" i="11" l="1"/>
  <c r="IG34" i="11" s="1"/>
  <c r="IE21" i="9"/>
  <c r="IE23" i="9" s="1"/>
  <c r="IE28" i="8"/>
  <c r="IH29" i="6"/>
  <c r="IF25" i="1"/>
  <c r="IF26" i="1" s="1"/>
  <c r="IG35" i="11" l="1"/>
  <c r="IG36" i="11" s="1"/>
  <c r="IE24" i="9"/>
  <c r="IE29" i="8"/>
  <c r="IH30" i="6"/>
  <c r="IF28" i="1"/>
  <c r="IG38" i="11" l="1"/>
  <c r="IE25" i="9"/>
  <c r="IE26" i="9" s="1"/>
  <c r="IE28" i="9" s="1"/>
  <c r="IE30" i="8"/>
  <c r="IH31" i="6"/>
  <c r="IH32" i="6"/>
  <c r="IF29" i="1"/>
  <c r="IE29" i="9" l="1"/>
  <c r="IE31" i="8"/>
  <c r="IH33" i="6"/>
  <c r="IF30" i="1"/>
  <c r="IF31" i="1"/>
  <c r="IE30" i="9" l="1"/>
  <c r="IE32" i="8"/>
  <c r="IH34" i="6"/>
  <c r="IF32" i="1"/>
  <c r="IE31" i="9" l="1"/>
  <c r="IE32" i="9" s="1"/>
  <c r="IE33" i="8"/>
  <c r="IH36" i="6"/>
  <c r="IH37" i="6" s="1"/>
  <c r="IH38" i="6" s="1"/>
  <c r="IF33" i="1"/>
  <c r="IG39" i="11" l="1"/>
  <c r="IG40" i="11" s="1"/>
  <c r="IE33" i="9"/>
  <c r="IE34" i="9" s="1"/>
  <c r="IE34" i="8"/>
  <c r="IH39" i="6"/>
  <c r="IH40" i="6" s="1"/>
  <c r="IH41" i="6" s="1"/>
  <c r="IH42" i="6" s="1"/>
  <c r="IF34" i="1"/>
  <c r="IG41" i="11" l="1"/>
  <c r="IG42" i="11" s="1"/>
  <c r="IE36" i="9"/>
  <c r="IE36" i="8"/>
  <c r="IE37" i="8" s="1"/>
  <c r="IE38" i="8" s="1"/>
  <c r="IH43" i="6"/>
  <c r="IH44" i="6" s="1"/>
  <c r="IF36" i="1"/>
  <c r="IF37" i="1" s="1"/>
  <c r="IG43" i="11" l="1"/>
  <c r="IE37" i="9"/>
  <c r="IE39" i="8"/>
  <c r="IE40" i="8" s="1"/>
  <c r="IH45" i="6"/>
  <c r="IH46" i="6" s="1"/>
  <c r="IF38" i="1"/>
  <c r="IF39" i="1"/>
  <c r="IF40" i="1" s="1"/>
  <c r="IG44" i="11" l="1"/>
  <c r="IG45" i="11" s="1"/>
  <c r="IE38" i="9"/>
  <c r="IE41" i="8"/>
  <c r="IE42" i="8" s="1"/>
  <c r="IE43" i="8" s="1"/>
  <c r="IH47" i="6"/>
  <c r="IH48" i="6" s="1"/>
  <c r="IF41" i="1"/>
  <c r="IF42" i="1" s="1"/>
  <c r="IF43" i="1" s="1"/>
  <c r="IG46" i="11" l="1"/>
  <c r="IG47" i="11" s="1"/>
  <c r="IG48" i="11" s="1"/>
  <c r="IG49" i="11" s="1"/>
  <c r="IE39" i="9"/>
  <c r="IE44" i="8"/>
  <c r="IE45" i="8" s="1"/>
  <c r="IE46" i="8" s="1"/>
  <c r="IH49" i="6"/>
  <c r="IH50" i="6" s="1"/>
  <c r="IH51" i="6" s="1"/>
  <c r="IH52" i="6" s="1"/>
  <c r="IH53" i="6" s="1"/>
  <c r="IH54" i="6" s="1"/>
  <c r="IH55" i="6" s="1"/>
  <c r="IH56" i="6" s="1"/>
  <c r="IH57" i="6" s="1"/>
  <c r="IH58" i="6" s="1"/>
  <c r="IF44" i="1"/>
  <c r="IF45" i="1" s="1"/>
  <c r="IF46" i="1" s="1"/>
  <c r="IG50" i="11" l="1"/>
  <c r="IG51" i="11" s="1"/>
  <c r="IG52" i="11" s="1"/>
  <c r="IG53" i="11" s="1"/>
  <c r="IG54" i="11" s="1"/>
  <c r="IG55" i="11" s="1"/>
  <c r="IE40" i="9"/>
  <c r="IE47" i="8"/>
  <c r="IH59" i="6"/>
  <c r="IH60" i="6" s="1"/>
  <c r="IH61" i="6" s="1"/>
  <c r="IH62" i="6" s="1"/>
  <c r="IF47" i="1"/>
  <c r="IF48" i="1" s="1"/>
  <c r="IG56" i="11" l="1"/>
  <c r="IG57" i="11" s="1"/>
  <c r="IG58" i="11" s="1"/>
  <c r="IG59" i="11" s="1"/>
  <c r="IE41" i="9"/>
  <c r="IE42" i="9" s="1"/>
  <c r="IE48" i="8"/>
  <c r="IE49" i="8"/>
  <c r="IE50" i="8" s="1"/>
  <c r="IE51" i="8" s="1"/>
  <c r="IE52" i="8" s="1"/>
  <c r="IE53" i="8" s="1"/>
  <c r="IE54" i="8" s="1"/>
  <c r="IE55" i="8" s="1"/>
  <c r="IE56" i="8" s="1"/>
  <c r="IE57" i="8" s="1"/>
  <c r="IE58" i="8" s="1"/>
  <c r="IF49" i="1"/>
  <c r="IF50" i="1" s="1"/>
  <c r="IF51" i="1" s="1"/>
  <c r="IF52" i="1" s="1"/>
  <c r="IE43" i="9" l="1"/>
  <c r="IE59" i="8"/>
  <c r="IE60" i="8" s="1"/>
  <c r="IE61" i="8" s="1"/>
  <c r="IE62" i="8" s="1"/>
  <c r="IF53" i="1"/>
  <c r="IF54" i="1" s="1"/>
  <c r="IF55" i="1" s="1"/>
  <c r="IF56" i="1" s="1"/>
  <c r="IF57" i="1" s="1"/>
  <c r="IF58" i="1" s="1"/>
  <c r="IE44" i="9" l="1"/>
  <c r="IF59" i="1"/>
  <c r="IF60" i="1" s="1"/>
  <c r="IF61" i="1" s="1"/>
  <c r="IF62" i="1" s="1"/>
  <c r="IE45" i="9" l="1"/>
  <c r="IE46" i="9" l="1"/>
  <c r="IE47" i="9" l="1"/>
  <c r="IE48" i="9" l="1"/>
  <c r="IE49" i="9" s="1"/>
  <c r="IE50" i="9" s="1"/>
  <c r="IE51" i="9" s="1"/>
  <c r="IE52" i="9" s="1"/>
  <c r="IE53" i="9" s="1"/>
  <c r="IE54" i="9" l="1"/>
  <c r="IE55" i="9" s="1"/>
  <c r="IE56" i="9" s="1"/>
  <c r="IE57" i="9" s="1"/>
  <c r="IE58" i="9" s="1"/>
  <c r="IE59" i="9" l="1"/>
  <c r="IE60" i="9" s="1"/>
  <c r="IE61" i="9" s="1"/>
  <c r="IE62" i="9" s="1"/>
  <c r="IW9" i="7" l="1"/>
  <c r="IW10" i="7" l="1"/>
  <c r="IW11" i="7" l="1"/>
  <c r="IW12" i="7" l="1"/>
  <c r="IW13" i="7" s="1"/>
  <c r="IW14" i="7" l="1"/>
  <c r="IW15" i="7" s="1"/>
  <c r="IW17" i="7" l="1"/>
  <c r="IW18" i="7" s="1"/>
  <c r="IW19" i="7" l="1"/>
  <c r="IW20" i="7" l="1"/>
  <c r="IW21" i="7" l="1"/>
  <c r="IW22" i="7" s="1"/>
  <c r="IW23" i="7" l="1"/>
  <c r="IW26" i="7" s="1"/>
  <c r="IW25" i="7"/>
  <c r="IQ6" i="10"/>
  <c r="IQ7" i="10"/>
  <c r="IQ8" i="10"/>
  <c r="IQ9" i="10"/>
  <c r="IQ10" i="10"/>
  <c r="IQ11" i="10"/>
  <c r="IQ12" i="10"/>
  <c r="IQ13" i="10"/>
  <c r="IQ14" i="10"/>
  <c r="IQ15" i="10"/>
  <c r="IQ16" i="10"/>
  <c r="IQ17" i="10"/>
  <c r="IQ18" i="10"/>
  <c r="IQ19" i="10"/>
  <c r="IQ20" i="10"/>
  <c r="IQ22" i="10"/>
  <c r="IQ23" i="10"/>
  <c r="IQ24" i="10"/>
  <c r="IQ25" i="10"/>
  <c r="IQ26" i="10"/>
  <c r="IQ28" i="10"/>
  <c r="IQ29" i="10"/>
  <c r="IQ30" i="10"/>
  <c r="IQ31" i="10"/>
  <c r="IQ32" i="10"/>
  <c r="IQ33" i="10"/>
  <c r="IQ34" i="10"/>
  <c r="IQ36" i="10"/>
  <c r="IQ37" i="10"/>
  <c r="IQ38" i="10"/>
  <c r="IQ39" i="10"/>
  <c r="IQ40" i="10"/>
  <c r="IQ41" i="10"/>
  <c r="IQ42" i="10"/>
  <c r="IQ43" i="10"/>
  <c r="IQ44" i="10"/>
  <c r="IQ45" i="10"/>
  <c r="IQ46" i="10"/>
  <c r="IQ47" i="10"/>
  <c r="IQ48" i="10"/>
  <c r="IQ49" i="10"/>
  <c r="IQ50" i="10"/>
  <c r="IQ51" i="10"/>
  <c r="IQ52" i="10"/>
  <c r="IQ53" i="10"/>
  <c r="IQ54" i="10"/>
  <c r="IQ55" i="10"/>
  <c r="IQ56" i="10"/>
  <c r="IQ57" i="10"/>
  <c r="IQ58" i="10"/>
  <c r="IQ59" i="10"/>
  <c r="IQ60" i="10"/>
  <c r="IQ61" i="10"/>
  <c r="IQ62" i="10"/>
  <c r="IW27" i="7" l="1"/>
  <c r="IW28" i="7"/>
  <c r="IW29" i="7" l="1"/>
  <c r="IW31" i="7" l="1"/>
  <c r="IW33" i="7" s="1"/>
  <c r="IW32" i="7"/>
  <c r="IW35" i="7" l="1"/>
  <c r="IW34" i="7"/>
  <c r="IW37" i="7" l="1"/>
  <c r="IW38" i="7"/>
  <c r="IW36" i="7"/>
  <c r="IW39" i="7" s="1"/>
  <c r="IW40" i="7" l="1"/>
  <c r="IW42" i="7" s="1"/>
  <c r="IW43" i="7" s="1"/>
  <c r="IW41" i="7"/>
  <c r="IW45" i="7" l="1"/>
  <c r="IW46" i="7" l="1"/>
  <c r="IW47" i="7" l="1"/>
  <c r="IW48" i="7" l="1"/>
  <c r="IW49" i="7" s="1"/>
  <c r="IW50" i="7" s="1"/>
  <c r="IW51" i="7" l="1"/>
  <c r="IW53" i="7" l="1"/>
  <c r="IW54" i="7" s="1"/>
  <c r="IW55" i="7" s="1"/>
  <c r="IW57" i="7" s="1"/>
  <c r="IW58" i="7" s="1"/>
  <c r="IW59" i="7" s="1"/>
  <c r="IW60" i="7" s="1"/>
  <c r="IW61" i="7" s="1"/>
  <c r="IW62" i="7" s="1"/>
  <c r="IW63" i="7" l="1"/>
  <c r="IW65" i="7" s="1"/>
  <c r="IW66" i="7" s="1"/>
  <c r="IW67" i="7" s="1"/>
</calcChain>
</file>

<file path=xl/sharedStrings.xml><?xml version="1.0" encoding="utf-8"?>
<sst xmlns="http://schemas.openxmlformats.org/spreadsheetml/2006/main" count="486" uniqueCount="215">
  <si>
    <t>klub</t>
  </si>
  <si>
    <t>UKUPNO</t>
  </si>
  <si>
    <t>CZB</t>
  </si>
  <si>
    <t>DIP</t>
  </si>
  <si>
    <t>MLZ</t>
  </si>
  <si>
    <t>MSO</t>
  </si>
  <si>
    <t>NBG</t>
  </si>
  <si>
    <t>NOP</t>
  </si>
  <si>
    <t>PBG</t>
  </si>
  <si>
    <t>POŽ</t>
  </si>
  <si>
    <t>RKG</t>
  </si>
  <si>
    <t>RUM</t>
  </si>
  <si>
    <t>SIR</t>
  </si>
  <si>
    <t>SLČ</t>
  </si>
  <si>
    <t>SSM</t>
  </si>
  <si>
    <t>VNS</t>
  </si>
  <si>
    <t>VŽJ</t>
  </si>
  <si>
    <t>PRZ</t>
  </si>
  <si>
    <t>BNZ</t>
  </si>
  <si>
    <t>PKNJ</t>
  </si>
  <si>
    <t>LEP</t>
  </si>
  <si>
    <t>MLU</t>
  </si>
  <si>
    <t>NIŠ</t>
  </si>
  <si>
    <t>SSU</t>
  </si>
  <si>
    <t>POP</t>
  </si>
  <si>
    <t>ABB</t>
  </si>
  <si>
    <t>INĐ</t>
  </si>
  <si>
    <t>ČAČ</t>
  </si>
  <si>
    <t>SPB</t>
  </si>
  <si>
    <t>PKG</t>
  </si>
  <si>
    <t>MOĆ</t>
  </si>
  <si>
    <t>AŠKT</t>
  </si>
  <si>
    <t>TKM</t>
  </si>
  <si>
    <t>ASZ</t>
  </si>
  <si>
    <t>KOŠ</t>
  </si>
  <si>
    <t>KAR</t>
  </si>
  <si>
    <t>OAK</t>
  </si>
  <si>
    <t>SEN</t>
  </si>
  <si>
    <t>VLA</t>
  </si>
  <si>
    <t>SMD</t>
  </si>
  <si>
    <t>SUR</t>
  </si>
  <si>
    <t>KRU</t>
  </si>
  <si>
    <t>TAP</t>
  </si>
  <si>
    <t>TJB</t>
  </si>
  <si>
    <t>BAK</t>
  </si>
  <si>
    <t>LAZ</t>
  </si>
  <si>
    <t>PIR</t>
  </si>
  <si>
    <t>P45</t>
  </si>
  <si>
    <t>SENIORI</t>
  </si>
  <si>
    <t>MLAĐI JUNIORI</t>
  </si>
  <si>
    <t>MLAĐI PIONIRI</t>
  </si>
  <si>
    <t>VIŠEBOJI</t>
  </si>
  <si>
    <t>BPĆ</t>
  </si>
  <si>
    <t>CJB</t>
  </si>
  <si>
    <t>VOŽ</t>
  </si>
  <si>
    <t>KRA</t>
  </si>
  <si>
    <t>SOP</t>
  </si>
  <si>
    <t>PAP</t>
  </si>
  <si>
    <t>ESP</t>
  </si>
  <si>
    <t>DUL</t>
  </si>
  <si>
    <t>MZA</t>
  </si>
  <si>
    <t>ATV</t>
  </si>
  <si>
    <t>PRI</t>
  </si>
  <si>
    <t>STARIJI PIONIRI</t>
  </si>
  <si>
    <t>FAP</t>
  </si>
  <si>
    <t>TGM</t>
  </si>
  <si>
    <t>JSP</t>
  </si>
  <si>
    <t>bacanja U20</t>
  </si>
  <si>
    <t>bacanja U18</t>
  </si>
  <si>
    <t>bacanja U16</t>
  </si>
  <si>
    <t>ZPS</t>
  </si>
  <si>
    <t>plasman</t>
  </si>
  <si>
    <t xml:space="preserve"> ZPS u bacačkim disciplinama - 2019.</t>
  </si>
  <si>
    <t>PRVENSTVA SRBIJE U DVORANI - 2019.</t>
  </si>
  <si>
    <t>ultramaraton 6h</t>
  </si>
  <si>
    <t>ultramaraton 12h</t>
  </si>
  <si>
    <t>ultramaraton 24h</t>
  </si>
  <si>
    <t>ultramaraton 50km</t>
  </si>
  <si>
    <t>ultramaraton 100km</t>
  </si>
  <si>
    <t>kros</t>
  </si>
  <si>
    <t>maraton</t>
  </si>
  <si>
    <t>polumaraton</t>
  </si>
  <si>
    <t xml:space="preserve">planinsko trčanje </t>
  </si>
  <si>
    <t>hodanje na putu</t>
  </si>
  <si>
    <t>10km na putu</t>
  </si>
  <si>
    <t>10.000m na stazi</t>
  </si>
  <si>
    <t>STARIJI JUNIORI</t>
  </si>
  <si>
    <t>PS S</t>
  </si>
  <si>
    <t>PS U23</t>
  </si>
  <si>
    <t>MLAĐI SENIORI</t>
  </si>
  <si>
    <t>PRVENSTVA SRBIJE NA OTVORENOM - 2019.</t>
  </si>
  <si>
    <t>PS 20</t>
  </si>
  <si>
    <t>PS U18</t>
  </si>
  <si>
    <t>PS U16</t>
  </si>
  <si>
    <t>PS U14</t>
  </si>
  <si>
    <t>PS višeboji</t>
  </si>
  <si>
    <t>PS 10.000m na stazi</t>
  </si>
  <si>
    <t>ultramaraton</t>
  </si>
  <si>
    <t>PS dvorana</t>
  </si>
  <si>
    <t>ZPS bacanja</t>
  </si>
  <si>
    <t>PS 10km na putu</t>
  </si>
  <si>
    <t>PS hodanje na putu</t>
  </si>
  <si>
    <t>PS planinsko trčanje</t>
  </si>
  <si>
    <t>KUP</t>
  </si>
  <si>
    <t>EKIPNO</t>
  </si>
  <si>
    <t>TABELA USPEŠNOSTI KLUBOVA - 2019.</t>
  </si>
  <si>
    <t>bacanja S</t>
  </si>
  <si>
    <t>medalje</t>
  </si>
  <si>
    <t>4-8. mesto</t>
  </si>
  <si>
    <t>učešće u reprezentaciji</t>
  </si>
  <si>
    <t>ŠTAFETE</t>
  </si>
  <si>
    <t>EKIPNA PRVENSTVA SRBIJE - 2019.</t>
  </si>
  <si>
    <t>PRVENSTVA SRBIJE VAN STADIONA - 2019.</t>
  </si>
  <si>
    <t>KUP-ovi SRBIJE - 2019.</t>
  </si>
  <si>
    <t>MEĐUNARODNA TAKMIČENJA - 2019.</t>
  </si>
  <si>
    <t>BTK</t>
  </si>
  <si>
    <t>FGNS</t>
  </si>
  <si>
    <t>JIV</t>
  </si>
  <si>
    <t>VRM</t>
  </si>
  <si>
    <t>Prvenstvo Balkana u dvorani U20</t>
  </si>
  <si>
    <t>Prvenstvo Balkana u dvorani  S</t>
  </si>
  <si>
    <t>Prvenstvo Evrope u dvorani     S</t>
  </si>
  <si>
    <t>učešće</t>
  </si>
  <si>
    <t>APA</t>
  </si>
  <si>
    <t>RNI</t>
  </si>
  <si>
    <t>SOM</t>
  </si>
  <si>
    <t>PPP</t>
  </si>
  <si>
    <t>međunarodna takmičenja</t>
  </si>
  <si>
    <t>REKORDI</t>
  </si>
  <si>
    <t>REKORDI - 2019.</t>
  </si>
  <si>
    <t>MKŠ</t>
  </si>
  <si>
    <t>MVA</t>
  </si>
  <si>
    <t>UŽI</t>
  </si>
  <si>
    <t>Strahinja Jovančević</t>
  </si>
  <si>
    <t>ime i prezime</t>
  </si>
  <si>
    <t>godište</t>
  </si>
  <si>
    <t>datum</t>
  </si>
  <si>
    <t>mesto</t>
  </si>
  <si>
    <t>disciplina</t>
  </si>
  <si>
    <t>rezultat</t>
  </si>
  <si>
    <t>dalj</t>
  </si>
  <si>
    <t>03.03.2019.</t>
  </si>
  <si>
    <t>Glazgov</t>
  </si>
  <si>
    <t>bodovi</t>
  </si>
  <si>
    <t>Aleksa Kijanović</t>
  </si>
  <si>
    <t>60m</t>
  </si>
  <si>
    <t>16.02.2019.</t>
  </si>
  <si>
    <t>Istanbul</t>
  </si>
  <si>
    <t>8.03 i</t>
  </si>
  <si>
    <t>12:01:29 i</t>
  </si>
  <si>
    <t>6.75 i</t>
  </si>
  <si>
    <t>4×200m</t>
  </si>
  <si>
    <t xml:space="preserve">Nemanja Bulajić </t>
  </si>
  <si>
    <t xml:space="preserve">Marko Jeremić </t>
  </si>
  <si>
    <t xml:space="preserve">Filip Ištvanović </t>
  </si>
  <si>
    <t>Nikola Kovačević</t>
  </si>
  <si>
    <t>1)</t>
  </si>
  <si>
    <t>2)</t>
  </si>
  <si>
    <t>02.02.2019.</t>
  </si>
  <si>
    <t>Beograd</t>
  </si>
  <si>
    <t>4×400m</t>
  </si>
  <si>
    <t>Ivan Marković</t>
  </si>
  <si>
    <t>Sergej Savić</t>
  </si>
  <si>
    <t>Stjepan Bojanić</t>
  </si>
  <si>
    <t>Saša Dženopoljac</t>
  </si>
  <si>
    <t>12:03:30 i</t>
  </si>
  <si>
    <t>03.02.2019.</t>
  </si>
  <si>
    <t>1500m</t>
  </si>
  <si>
    <t>4:08.48 i</t>
  </si>
  <si>
    <t>Amela Terzić</t>
  </si>
  <si>
    <t>17.02.2019.</t>
  </si>
  <si>
    <t>3)</t>
  </si>
  <si>
    <t>Katarina Sirmić</t>
  </si>
  <si>
    <t>Bojana Kaličanin</t>
  </si>
  <si>
    <t>Angela Ilić Rončeli</t>
  </si>
  <si>
    <t>Maja Ćirić</t>
  </si>
  <si>
    <t>rekord</t>
  </si>
  <si>
    <t>NR (S)</t>
  </si>
  <si>
    <t>4)</t>
  </si>
  <si>
    <t>NR (U20)</t>
  </si>
  <si>
    <t xml:space="preserve">6.86 i </t>
  </si>
  <si>
    <t>Boško Kijanović</t>
  </si>
  <si>
    <t>09.02.2019.</t>
  </si>
  <si>
    <t>Mihajlo Mandić</t>
  </si>
  <si>
    <t>3:22.96 i</t>
  </si>
  <si>
    <t>Dušan Bjelica</t>
  </si>
  <si>
    <t>5)</t>
  </si>
  <si>
    <t>Tihomir Đorđević</t>
  </si>
  <si>
    <t>1:44.23 i</t>
  </si>
  <si>
    <t>Natalija Selenić</t>
  </si>
  <si>
    <t>Vanja Vasić</t>
  </si>
  <si>
    <t>Nikolina Mandić</t>
  </si>
  <si>
    <t>Nikolina Božić</t>
  </si>
  <si>
    <t>4:00.08 i</t>
  </si>
  <si>
    <t>Simona Opanković</t>
  </si>
  <si>
    <t>Isidora Đurić</t>
  </si>
  <si>
    <t>Jana Isailović</t>
  </si>
  <si>
    <t>Dragana Macanović</t>
  </si>
  <si>
    <t>6)</t>
  </si>
  <si>
    <t>Tijana Japundžić</t>
  </si>
  <si>
    <t>4:01.85 i</t>
  </si>
  <si>
    <t>27.01.2019.</t>
  </si>
  <si>
    <t>Vanja Vučak</t>
  </si>
  <si>
    <t>Natalija Bogićević</t>
  </si>
  <si>
    <t>Lara Polak</t>
  </si>
  <si>
    <t>petoboj</t>
  </si>
  <si>
    <t>Marina Živković</t>
  </si>
  <si>
    <t>NR (U18)</t>
  </si>
  <si>
    <t>koplje</t>
  </si>
  <si>
    <t>3.541i</t>
  </si>
  <si>
    <t>Adriana Vilagoš</t>
  </si>
  <si>
    <t>21.04.2018.</t>
  </si>
  <si>
    <t>S. Mitrovica</t>
  </si>
  <si>
    <t>Prvenstvo Balkana u hodanju na putu</t>
  </si>
  <si>
    <t>ECCC kros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</si>
</sst>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11"/>
      <color rgb="FF000000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11"/>
      <color rgb="FF000000"/>
      <name val="Century Gothic"/>
      <family val="2"/>
    </font>
    <font>
      <sz val="9"/>
      <name val="Century Gothic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11"/>
      <name val="Arial"/>
      <family val="2"/>
    </font>
    <font>
      <b/>
      <sz val="6"/>
      <name val="Century Gothic"/>
      <family val="2"/>
    </font>
    <font>
      <u/>
      <sz val="1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2" borderId="1" xfId="0" applyFont="1" applyFill="1" applyBorder="1"/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2" borderId="2" xfId="0" applyFont="1" applyFill="1" applyBorder="1"/>
    <xf numFmtId="0" fontId="8" fillId="0" borderId="1" xfId="0" applyFont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3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6" fillId="2" borderId="7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/>
    </xf>
    <xf numFmtId="0" fontId="13" fillId="2" borderId="2" xfId="0" applyFont="1" applyFill="1" applyBorder="1"/>
    <xf numFmtId="0" fontId="17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0" borderId="1" xfId="0" applyFont="1" applyBorder="1"/>
    <xf numFmtId="0" fontId="13" fillId="3" borderId="1" xfId="0" applyFont="1" applyFill="1" applyBorder="1"/>
    <xf numFmtId="0" fontId="17" fillId="0" borderId="4" xfId="0" applyFont="1" applyBorder="1" applyAlignment="1">
      <alignment horizontal="center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/>
    </xf>
    <xf numFmtId="0" fontId="13" fillId="4" borderId="3" xfId="0" applyFont="1" applyFill="1" applyBorder="1" applyAlignment="1">
      <alignment wrapText="1"/>
    </xf>
    <xf numFmtId="0" fontId="17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top" wrapText="1"/>
    </xf>
    <xf numFmtId="0" fontId="13" fillId="4" borderId="1" xfId="0" applyFont="1" applyFill="1" applyBorder="1"/>
    <xf numFmtId="0" fontId="13" fillId="4" borderId="1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15" fillId="4" borderId="1" xfId="0" applyFont="1" applyFill="1" applyBorder="1" applyAlignment="1">
      <alignment vertical="top" wrapText="1"/>
    </xf>
    <xf numFmtId="0" fontId="10" fillId="3" borderId="1" xfId="0" applyFont="1" applyFill="1" applyBorder="1"/>
    <xf numFmtId="0" fontId="10" fillId="0" borderId="1" xfId="0" applyFont="1" applyBorder="1"/>
    <xf numFmtId="0" fontId="17" fillId="3" borderId="9" xfId="0" applyFont="1" applyFill="1" applyBorder="1" applyAlignment="1">
      <alignment horizontal="center"/>
    </xf>
    <xf numFmtId="0" fontId="13" fillId="2" borderId="9" xfId="0" applyFont="1" applyFill="1" applyBorder="1"/>
    <xf numFmtId="0" fontId="17" fillId="3" borderId="1" xfId="0" applyFont="1" applyFill="1" applyBorder="1"/>
    <xf numFmtId="0" fontId="17" fillId="0" borderId="1" xfId="0" applyFont="1" applyBorder="1"/>
    <xf numFmtId="0" fontId="16" fillId="4" borderId="4" xfId="0" applyFont="1" applyFill="1" applyBorder="1" applyAlignment="1">
      <alignment horizontal="center" vertical="top" wrapText="1"/>
    </xf>
    <xf numFmtId="0" fontId="16" fillId="4" borderId="11" xfId="0" applyFont="1" applyFill="1" applyBorder="1" applyAlignment="1">
      <alignment horizontal="center" vertical="top" wrapText="1"/>
    </xf>
    <xf numFmtId="0" fontId="13" fillId="4" borderId="9" xfId="0" applyFont="1" applyFill="1" applyBorder="1"/>
    <xf numFmtId="0" fontId="6" fillId="4" borderId="1" xfId="0" applyFont="1" applyFill="1" applyBorder="1" applyAlignment="1">
      <alignment vertical="top" wrapText="1"/>
    </xf>
    <xf numFmtId="0" fontId="3" fillId="4" borderId="1" xfId="0" applyFont="1" applyFill="1" applyBorder="1"/>
    <xf numFmtId="0" fontId="6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vertical="top" wrapText="1"/>
    </xf>
    <xf numFmtId="0" fontId="17" fillId="0" borderId="8" xfId="0" applyFont="1" applyBorder="1" applyAlignment="1">
      <alignment horizontal="center" vertical="top" wrapText="1"/>
    </xf>
    <xf numFmtId="0" fontId="14" fillId="4" borderId="1" xfId="0" applyFont="1" applyFill="1" applyBorder="1"/>
    <xf numFmtId="0" fontId="19" fillId="0" borderId="0" xfId="0" applyFont="1"/>
    <xf numFmtId="0" fontId="16" fillId="0" borderId="0" xfId="0" applyFont="1"/>
    <xf numFmtId="0" fontId="16" fillId="4" borderId="1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vertical="top" wrapText="1"/>
    </xf>
    <xf numFmtId="0" fontId="17" fillId="4" borderId="9" xfId="0" applyFont="1" applyFill="1" applyBorder="1" applyAlignment="1">
      <alignment horizontal="center"/>
    </xf>
    <xf numFmtId="0" fontId="16" fillId="4" borderId="17" xfId="0" applyFont="1" applyFill="1" applyBorder="1" applyAlignment="1">
      <alignment horizontal="center" vertical="center"/>
    </xf>
    <xf numFmtId="0" fontId="2" fillId="0" borderId="0" xfId="0" applyFont="1" applyBorder="1"/>
    <xf numFmtId="0" fontId="17" fillId="4" borderId="1" xfId="0" applyFont="1" applyFill="1" applyBorder="1" applyAlignment="1">
      <alignment horizontal="center" vertical="center" wrapText="1"/>
    </xf>
    <xf numFmtId="0" fontId="22" fillId="0" borderId="0" xfId="0" applyFont="1"/>
    <xf numFmtId="0" fontId="17" fillId="0" borderId="0" xfId="0" applyFont="1"/>
    <xf numFmtId="0" fontId="17" fillId="0" borderId="9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9" fillId="0" borderId="0" xfId="0" applyFont="1" applyBorder="1"/>
    <xf numFmtId="0" fontId="0" fillId="0" borderId="0" xfId="0" applyBorder="1"/>
    <xf numFmtId="0" fontId="17" fillId="4" borderId="1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0" fontId="17" fillId="5" borderId="1" xfId="0" applyFont="1" applyFill="1" applyBorder="1" applyAlignment="1">
      <alignment horizontal="center" vertical="top" wrapText="1"/>
    </xf>
    <xf numFmtId="0" fontId="17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top" wrapText="1"/>
    </xf>
    <xf numFmtId="0" fontId="13" fillId="4" borderId="24" xfId="0" applyFont="1" applyFill="1" applyBorder="1" applyAlignment="1">
      <alignment wrapText="1"/>
    </xf>
    <xf numFmtId="0" fontId="17" fillId="0" borderId="24" xfId="0" applyFont="1" applyBorder="1" applyAlignment="1">
      <alignment wrapText="1"/>
    </xf>
    <xf numFmtId="0" fontId="17" fillId="0" borderId="24" xfId="0" applyFont="1" applyBorder="1" applyAlignment="1">
      <alignment horizontal="center" vertical="top" wrapText="1"/>
    </xf>
    <xf numFmtId="0" fontId="16" fillId="4" borderId="11" xfId="0" applyFont="1" applyFill="1" applyBorder="1" applyAlignment="1">
      <alignment horizontal="center" vertical="center" textRotation="90" wrapText="1"/>
    </xf>
    <xf numFmtId="0" fontId="16" fillId="4" borderId="1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vertical="top" wrapText="1"/>
    </xf>
    <xf numFmtId="0" fontId="7" fillId="4" borderId="1" xfId="0" applyFont="1" applyFill="1" applyBorder="1" applyAlignment="1">
      <alignment wrapText="1"/>
    </xf>
    <xf numFmtId="0" fontId="20" fillId="0" borderId="3" xfId="0" applyFont="1" applyBorder="1" applyAlignment="1">
      <alignment vertical="top" wrapText="1"/>
    </xf>
    <xf numFmtId="0" fontId="20" fillId="0" borderId="3" xfId="0" applyFont="1" applyBorder="1" applyAlignment="1">
      <alignment horizontal="center" vertical="top" wrapText="1"/>
    </xf>
    <xf numFmtId="0" fontId="24" fillId="0" borderId="0" xfId="0" applyFont="1"/>
    <xf numFmtId="0" fontId="16" fillId="2" borderId="1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textRotation="90" wrapText="1"/>
    </xf>
    <xf numFmtId="0" fontId="16" fillId="4" borderId="11" xfId="0" applyFont="1" applyFill="1" applyBorder="1" applyAlignment="1">
      <alignment horizontal="center" vertical="center" textRotation="90" wrapText="1"/>
    </xf>
    <xf numFmtId="0" fontId="16" fillId="8" borderId="13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wrapText="1"/>
    </xf>
    <xf numFmtId="0" fontId="13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17" fillId="3" borderId="1" xfId="0" applyFont="1" applyFill="1" applyBorder="1" applyAlignment="1">
      <alignment vertical="top" wrapText="1"/>
    </xf>
    <xf numFmtId="0" fontId="17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3" fillId="3" borderId="3" xfId="0" applyFont="1" applyFill="1" applyBorder="1" applyAlignment="1">
      <alignment horizontal="right" wrapText="1"/>
    </xf>
    <xf numFmtId="0" fontId="17" fillId="3" borderId="1" xfId="0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right" vertical="top" wrapText="1"/>
    </xf>
    <xf numFmtId="0" fontId="15" fillId="3" borderId="1" xfId="0" applyFont="1" applyFill="1" applyBorder="1" applyAlignment="1">
      <alignment horizontal="right"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47" fontId="17" fillId="3" borderId="25" xfId="0" applyNumberFormat="1" applyFont="1" applyFill="1" applyBorder="1" applyAlignment="1">
      <alignment horizontal="center" vertical="center" wrapText="1"/>
    </xf>
    <xf numFmtId="47" fontId="17" fillId="3" borderId="2" xfId="0" applyNumberFormat="1" applyFont="1" applyFill="1" applyBorder="1" applyAlignment="1">
      <alignment horizontal="center" vertical="center" wrapText="1"/>
    </xf>
    <xf numFmtId="47" fontId="17" fillId="3" borderId="9" xfId="0" applyNumberFormat="1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right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18" fillId="4" borderId="25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18" fillId="4" borderId="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top" wrapText="1"/>
    </xf>
    <xf numFmtId="47" fontId="18" fillId="3" borderId="1" xfId="0" applyNumberFormat="1" applyFont="1" applyFill="1" applyBorder="1" applyAlignment="1">
      <alignment horizontal="right" vertical="top" wrapText="1"/>
    </xf>
    <xf numFmtId="0" fontId="18" fillId="3" borderId="1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47" fontId="17" fillId="3" borderId="25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right" vertical="top"/>
    </xf>
    <xf numFmtId="0" fontId="13" fillId="2" borderId="2" xfId="0" applyFont="1" applyFill="1" applyBorder="1" applyAlignment="1">
      <alignment horizontal="right" vertical="top"/>
    </xf>
    <xf numFmtId="0" fontId="13" fillId="2" borderId="9" xfId="0" applyFont="1" applyFill="1" applyBorder="1" applyAlignment="1">
      <alignment horizontal="right" vertical="top"/>
    </xf>
    <xf numFmtId="0" fontId="13" fillId="2" borderId="25" xfId="0" applyFont="1" applyFill="1" applyBorder="1" applyAlignment="1">
      <alignment horizontal="right" vertical="top"/>
    </xf>
    <xf numFmtId="0" fontId="16" fillId="2" borderId="26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62"/>
  <sheetViews>
    <sheetView workbookViewId="0"/>
  </sheetViews>
  <sheetFormatPr defaultRowHeight="13.2" x14ac:dyDescent="0.25"/>
  <cols>
    <col min="1" max="1" width="7.5546875" customWidth="1"/>
    <col min="2" max="2" width="6.44140625" customWidth="1"/>
    <col min="3" max="4" width="8.33203125" customWidth="1"/>
    <col min="5" max="5" width="8.109375" customWidth="1"/>
    <col min="6" max="10" width="8.33203125" customWidth="1"/>
    <col min="11" max="11" width="8" customWidth="1"/>
  </cols>
  <sheetData>
    <row r="1" spans="1:242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242" ht="17.399999999999999" x14ac:dyDescent="0.3">
      <c r="A2" s="11"/>
      <c r="B2" s="12" t="s">
        <v>90</v>
      </c>
      <c r="C2" s="12"/>
      <c r="D2" s="12"/>
      <c r="E2" s="12"/>
      <c r="F2" s="12"/>
      <c r="G2" s="12"/>
      <c r="H2" s="12"/>
      <c r="I2" s="12"/>
      <c r="J2" s="13"/>
      <c r="K2" s="11"/>
    </row>
    <row r="3" spans="1:242" ht="13.8" customHeight="1" thickBot="1" x14ac:dyDescent="0.35">
      <c r="A3" s="11"/>
      <c r="B3" s="12"/>
      <c r="C3" s="12"/>
      <c r="D3" s="12"/>
      <c r="E3" s="12"/>
      <c r="F3" s="12"/>
      <c r="G3" s="12"/>
      <c r="H3" s="12"/>
      <c r="I3" s="12"/>
      <c r="J3" s="13"/>
      <c r="K3" s="11"/>
    </row>
    <row r="4" spans="1:242" ht="29.25" customHeight="1" thickBot="1" x14ac:dyDescent="0.3">
      <c r="A4" s="32" t="s">
        <v>71</v>
      </c>
      <c r="B4" s="33" t="s">
        <v>0</v>
      </c>
      <c r="C4" s="33" t="s">
        <v>48</v>
      </c>
      <c r="D4" s="33" t="s">
        <v>89</v>
      </c>
      <c r="E4" s="33" t="s">
        <v>86</v>
      </c>
      <c r="F4" s="33" t="s">
        <v>49</v>
      </c>
      <c r="G4" s="33" t="s">
        <v>63</v>
      </c>
      <c r="H4" s="33" t="s">
        <v>50</v>
      </c>
      <c r="I4" s="33" t="s">
        <v>51</v>
      </c>
      <c r="J4" s="33" t="s">
        <v>85</v>
      </c>
      <c r="K4" s="20" t="s">
        <v>1</v>
      </c>
    </row>
    <row r="5" spans="1:242" ht="13.8" x14ac:dyDescent="0.25">
      <c r="A5" s="34"/>
      <c r="B5" s="35"/>
      <c r="C5" s="14"/>
      <c r="D5" s="14"/>
      <c r="E5" s="14"/>
      <c r="F5" s="14"/>
      <c r="G5" s="14"/>
      <c r="H5" s="14"/>
      <c r="I5" s="14"/>
      <c r="J5" s="24"/>
      <c r="K5" s="25"/>
      <c r="IH5">
        <f>SUM(IH1:IV4)</f>
        <v>0</v>
      </c>
    </row>
    <row r="6" spans="1:242" ht="13.8" x14ac:dyDescent="0.25">
      <c r="A6" s="36"/>
      <c r="B6" s="37"/>
      <c r="C6" s="16"/>
      <c r="D6" s="16"/>
      <c r="E6" s="16"/>
      <c r="F6" s="16"/>
      <c r="G6" s="16"/>
      <c r="H6" s="16"/>
      <c r="I6" s="16"/>
      <c r="J6" s="27"/>
      <c r="K6" s="28"/>
      <c r="IH6">
        <f>SUM(IH1:IV5)</f>
        <v>0</v>
      </c>
    </row>
    <row r="7" spans="1:242" ht="13.8" x14ac:dyDescent="0.25">
      <c r="A7" s="36"/>
      <c r="B7" s="37"/>
      <c r="C7" s="16"/>
      <c r="D7" s="16"/>
      <c r="E7" s="16"/>
      <c r="F7" s="16"/>
      <c r="G7" s="16"/>
      <c r="H7" s="16"/>
      <c r="I7" s="16"/>
      <c r="J7" s="27"/>
      <c r="K7" s="28"/>
      <c r="IH7">
        <f>SUM(IH2:IV6)</f>
        <v>0</v>
      </c>
    </row>
    <row r="8" spans="1:242" ht="13.8" x14ac:dyDescent="0.25">
      <c r="A8" s="36"/>
      <c r="B8" s="38"/>
      <c r="C8" s="29"/>
      <c r="D8" s="29"/>
      <c r="E8" s="29"/>
      <c r="F8" s="29"/>
      <c r="G8" s="29"/>
      <c r="H8" s="29"/>
      <c r="I8" s="29"/>
      <c r="J8" s="27"/>
      <c r="K8" s="28"/>
      <c r="IH8">
        <f>SUM(IH1:IV7)</f>
        <v>0</v>
      </c>
    </row>
    <row r="9" spans="1:242" ht="13.8" x14ac:dyDescent="0.25">
      <c r="A9" s="36"/>
      <c r="B9" s="37"/>
      <c r="C9" s="16"/>
      <c r="D9" s="16"/>
      <c r="E9" s="16"/>
      <c r="F9" s="16"/>
      <c r="G9" s="16"/>
      <c r="H9" s="16"/>
      <c r="I9" s="16"/>
      <c r="J9" s="27"/>
      <c r="K9" s="28"/>
      <c r="IH9">
        <f>SUM(IH7:IV8)</f>
        <v>0</v>
      </c>
    </row>
    <row r="10" spans="1:242" ht="13.8" x14ac:dyDescent="0.25">
      <c r="A10" s="36"/>
      <c r="B10" s="39"/>
      <c r="C10" s="17"/>
      <c r="D10" s="17"/>
      <c r="E10" s="17"/>
      <c r="F10" s="17"/>
      <c r="G10" s="17"/>
      <c r="H10" s="17"/>
      <c r="I10" s="17"/>
      <c r="J10" s="27"/>
      <c r="K10" s="28"/>
      <c r="IH10">
        <f>SUM(IH1:IV9)</f>
        <v>0</v>
      </c>
    </row>
    <row r="11" spans="1:242" ht="13.8" x14ac:dyDescent="0.25">
      <c r="A11" s="36"/>
      <c r="B11" s="37"/>
      <c r="C11" s="16"/>
      <c r="D11" s="16"/>
      <c r="E11" s="16"/>
      <c r="F11" s="16"/>
      <c r="G11" s="16"/>
      <c r="H11" s="16"/>
      <c r="I11" s="16"/>
      <c r="J11" s="27"/>
      <c r="K11" s="28"/>
      <c r="IH11">
        <f>SUM(IH2:IV10)</f>
        <v>0</v>
      </c>
    </row>
    <row r="12" spans="1:242" ht="13.8" x14ac:dyDescent="0.25">
      <c r="A12" s="36"/>
      <c r="B12" s="37"/>
      <c r="C12" s="16"/>
      <c r="D12" s="16"/>
      <c r="E12" s="16"/>
      <c r="F12" s="16"/>
      <c r="G12" s="16"/>
      <c r="H12" s="16"/>
      <c r="I12" s="16"/>
      <c r="J12" s="27"/>
      <c r="K12" s="28"/>
      <c r="IH12">
        <f>SUM(IH4:IV11)</f>
        <v>0</v>
      </c>
    </row>
    <row r="13" spans="1:242" ht="13.8" x14ac:dyDescent="0.25">
      <c r="A13" s="36"/>
      <c r="B13" s="37"/>
      <c r="C13" s="16"/>
      <c r="D13" s="16"/>
      <c r="E13" s="16"/>
      <c r="F13" s="16"/>
      <c r="G13" s="16"/>
      <c r="H13" s="16"/>
      <c r="I13" s="16"/>
      <c r="J13" s="27"/>
      <c r="K13" s="28"/>
      <c r="IH13">
        <f>SUM(IH1:IV12)</f>
        <v>0</v>
      </c>
    </row>
    <row r="14" spans="1:242" ht="13.8" x14ac:dyDescent="0.25">
      <c r="A14" s="36"/>
      <c r="B14" s="37"/>
      <c r="C14" s="16"/>
      <c r="D14" s="16"/>
      <c r="E14" s="16"/>
      <c r="F14" s="16"/>
      <c r="G14" s="16"/>
      <c r="H14" s="16"/>
      <c r="I14" s="16"/>
      <c r="J14" s="27"/>
      <c r="K14" s="28"/>
      <c r="IH14">
        <f>SUM(IH1:IV13)</f>
        <v>0</v>
      </c>
    </row>
    <row r="15" spans="1:242" ht="13.8" x14ac:dyDescent="0.25">
      <c r="A15" s="36"/>
      <c r="B15" s="40"/>
      <c r="C15" s="18"/>
      <c r="D15" s="18"/>
      <c r="E15" s="18"/>
      <c r="F15" s="18"/>
      <c r="G15" s="18"/>
      <c r="H15" s="18"/>
      <c r="I15" s="18"/>
      <c r="J15" s="27"/>
      <c r="K15" s="28"/>
      <c r="IH15">
        <f>SUM(IH11:IV14)</f>
        <v>0</v>
      </c>
    </row>
    <row r="16" spans="1:242" ht="13.8" x14ac:dyDescent="0.25">
      <c r="A16" s="36"/>
      <c r="B16" s="38"/>
      <c r="C16" s="29"/>
      <c r="D16" s="29"/>
      <c r="E16" s="29"/>
      <c r="F16" s="29"/>
      <c r="G16" s="29"/>
      <c r="H16" s="29"/>
      <c r="I16" s="29"/>
      <c r="J16" s="27"/>
      <c r="K16" s="28"/>
      <c r="IH16">
        <f>SUM(IH1:IV15)</f>
        <v>0</v>
      </c>
    </row>
    <row r="17" spans="1:242" ht="13.8" x14ac:dyDescent="0.25">
      <c r="A17" s="36"/>
      <c r="B17" s="41"/>
      <c r="C17" s="19"/>
      <c r="D17" s="19"/>
      <c r="E17" s="19"/>
      <c r="F17" s="19"/>
      <c r="G17" s="19"/>
      <c r="H17" s="19"/>
      <c r="I17" s="19"/>
      <c r="J17" s="27"/>
      <c r="K17" s="28"/>
      <c r="IH17">
        <f>SUM(IH12:IV16)</f>
        <v>0</v>
      </c>
    </row>
    <row r="18" spans="1:242" ht="13.8" x14ac:dyDescent="0.25">
      <c r="A18" s="36"/>
      <c r="B18" s="39"/>
      <c r="C18" s="17"/>
      <c r="D18" s="17"/>
      <c r="E18" s="17"/>
      <c r="F18" s="17"/>
      <c r="G18" s="17"/>
      <c r="H18" s="17"/>
      <c r="I18" s="17"/>
      <c r="J18" s="27"/>
      <c r="K18" s="28"/>
      <c r="IH18">
        <f>SUM(IH1:IV17)</f>
        <v>0</v>
      </c>
    </row>
    <row r="19" spans="1:242" ht="13.8" x14ac:dyDescent="0.25">
      <c r="A19" s="36"/>
      <c r="B19" s="39"/>
      <c r="C19" s="17"/>
      <c r="D19" s="17"/>
      <c r="E19" s="17"/>
      <c r="F19" s="17"/>
      <c r="G19" s="17"/>
      <c r="H19" s="17"/>
      <c r="I19" s="17"/>
      <c r="J19" s="27"/>
      <c r="K19" s="28"/>
      <c r="IH19">
        <f>SUM(IH5:IV18)</f>
        <v>0</v>
      </c>
    </row>
    <row r="20" spans="1:242" ht="13.8" x14ac:dyDescent="0.25">
      <c r="A20" s="36"/>
      <c r="B20" s="41"/>
      <c r="C20" s="19"/>
      <c r="D20" s="19"/>
      <c r="E20" s="19"/>
      <c r="F20" s="19"/>
      <c r="G20" s="19"/>
      <c r="H20" s="19"/>
      <c r="I20" s="19"/>
      <c r="J20" s="27"/>
      <c r="K20" s="28"/>
      <c r="IH20">
        <f>SUM(IH14:IV19)</f>
        <v>0</v>
      </c>
    </row>
    <row r="21" spans="1:242" ht="13.8" x14ac:dyDescent="0.25">
      <c r="A21" s="36"/>
      <c r="B21" s="39"/>
      <c r="C21" s="17"/>
      <c r="D21" s="17"/>
      <c r="E21" s="17"/>
      <c r="F21" s="17"/>
      <c r="G21" s="17"/>
      <c r="H21" s="17"/>
      <c r="I21" s="17"/>
      <c r="J21" s="27"/>
      <c r="K21" s="28"/>
      <c r="IH21">
        <f>SUM(IH12:IV20)</f>
        <v>0</v>
      </c>
    </row>
    <row r="22" spans="1:242" ht="13.8" x14ac:dyDescent="0.25">
      <c r="A22" s="36"/>
      <c r="B22" s="38"/>
      <c r="C22" s="29"/>
      <c r="D22" s="29"/>
      <c r="E22" s="29"/>
      <c r="F22" s="29"/>
      <c r="G22" s="29"/>
      <c r="H22" s="29"/>
      <c r="I22" s="29"/>
      <c r="J22" s="27"/>
      <c r="K22" s="28"/>
    </row>
    <row r="23" spans="1:242" ht="13.8" x14ac:dyDescent="0.25">
      <c r="A23" s="36"/>
      <c r="B23" s="37"/>
      <c r="C23" s="16"/>
      <c r="D23" s="16"/>
      <c r="E23" s="16"/>
      <c r="F23" s="16"/>
      <c r="G23" s="16"/>
      <c r="H23" s="16"/>
      <c r="I23" s="16"/>
      <c r="J23" s="27"/>
      <c r="K23" s="28"/>
      <c r="IH23">
        <f>SUM(IH15:IV22)</f>
        <v>0</v>
      </c>
    </row>
    <row r="24" spans="1:242" ht="13.8" x14ac:dyDescent="0.25">
      <c r="A24" s="36"/>
      <c r="B24" s="39"/>
      <c r="C24" s="17"/>
      <c r="D24" s="17"/>
      <c r="E24" s="17"/>
      <c r="F24" s="17"/>
      <c r="G24" s="17"/>
      <c r="H24" s="17"/>
      <c r="I24" s="17"/>
      <c r="J24" s="27"/>
      <c r="K24" s="28"/>
      <c r="IH24">
        <f>SUM(IH7:IV23)</f>
        <v>0</v>
      </c>
    </row>
    <row r="25" spans="1:242" ht="13.8" x14ac:dyDescent="0.25">
      <c r="A25" s="36"/>
      <c r="B25" s="37"/>
      <c r="C25" s="16"/>
      <c r="D25" s="16"/>
      <c r="E25" s="16"/>
      <c r="F25" s="16"/>
      <c r="G25" s="16"/>
      <c r="H25" s="16"/>
      <c r="I25" s="16"/>
      <c r="J25" s="27"/>
      <c r="K25" s="28"/>
      <c r="IH25">
        <f>SUM(IH18:IV24)</f>
        <v>0</v>
      </c>
    </row>
    <row r="26" spans="1:242" ht="13.8" x14ac:dyDescent="0.25">
      <c r="A26" s="36"/>
      <c r="B26" s="41"/>
      <c r="C26" s="19"/>
      <c r="D26" s="19"/>
      <c r="E26" s="19"/>
      <c r="F26" s="19"/>
      <c r="G26" s="19"/>
      <c r="H26" s="19"/>
      <c r="I26" s="19"/>
      <c r="J26" s="27"/>
      <c r="K26" s="28"/>
      <c r="IH26">
        <f>SUM(IH8:IV25)</f>
        <v>0</v>
      </c>
    </row>
    <row r="27" spans="1:242" ht="13.8" x14ac:dyDescent="0.25">
      <c r="A27" s="36"/>
      <c r="B27" s="41"/>
      <c r="C27" s="19"/>
      <c r="D27" s="19"/>
      <c r="E27" s="19"/>
      <c r="F27" s="19"/>
      <c r="G27" s="19"/>
      <c r="H27" s="19"/>
      <c r="I27" s="19"/>
      <c r="J27" s="27"/>
      <c r="K27" s="28"/>
      <c r="IH27">
        <f>SUM(J27:IG27)</f>
        <v>0</v>
      </c>
    </row>
    <row r="28" spans="1:242" ht="13.8" x14ac:dyDescent="0.25">
      <c r="A28" s="36"/>
      <c r="B28" s="41"/>
      <c r="C28" s="19"/>
      <c r="D28" s="19"/>
      <c r="E28" s="19"/>
      <c r="F28" s="19"/>
      <c r="G28" s="19"/>
      <c r="H28" s="19"/>
      <c r="I28" s="19"/>
      <c r="J28" s="27"/>
      <c r="K28" s="28"/>
      <c r="IH28">
        <f>SUM(IH22:IV27)</f>
        <v>0</v>
      </c>
    </row>
    <row r="29" spans="1:242" ht="13.8" x14ac:dyDescent="0.25">
      <c r="A29" s="36"/>
      <c r="B29" s="41"/>
      <c r="C29" s="19"/>
      <c r="D29" s="19"/>
      <c r="E29" s="19"/>
      <c r="F29" s="19"/>
      <c r="G29" s="19"/>
      <c r="H29" s="19"/>
      <c r="I29" s="19"/>
      <c r="J29" s="27"/>
      <c r="K29" s="28"/>
      <c r="IH29">
        <f>SUM(IH23:IV28)</f>
        <v>0</v>
      </c>
    </row>
    <row r="30" spans="1:242" ht="13.8" x14ac:dyDescent="0.25">
      <c r="A30" s="36"/>
      <c r="B30" s="38"/>
      <c r="C30" s="29"/>
      <c r="D30" s="29"/>
      <c r="E30" s="29"/>
      <c r="F30" s="29"/>
      <c r="G30" s="29"/>
      <c r="H30" s="29"/>
      <c r="I30" s="29"/>
      <c r="J30" s="27"/>
      <c r="K30" s="28"/>
      <c r="IH30">
        <f>SUM(IH13:IV29)</f>
        <v>0</v>
      </c>
    </row>
    <row r="31" spans="1:242" ht="13.8" x14ac:dyDescent="0.25">
      <c r="A31" s="36"/>
      <c r="B31" s="37"/>
      <c r="C31" s="16"/>
      <c r="D31" s="16"/>
      <c r="E31" s="16"/>
      <c r="F31" s="16"/>
      <c r="G31" s="16"/>
      <c r="H31" s="16"/>
      <c r="I31" s="16"/>
      <c r="J31" s="27"/>
      <c r="K31" s="28"/>
      <c r="IH31">
        <f>SUM(IH19:IV30)</f>
        <v>0</v>
      </c>
    </row>
    <row r="32" spans="1:242" ht="13.8" x14ac:dyDescent="0.25">
      <c r="A32" s="36"/>
      <c r="B32" s="38"/>
      <c r="C32" s="29"/>
      <c r="D32" s="29"/>
      <c r="E32" s="29"/>
      <c r="F32" s="29"/>
      <c r="G32" s="29"/>
      <c r="H32" s="29"/>
      <c r="I32" s="29"/>
      <c r="J32" s="27"/>
      <c r="K32" s="28"/>
      <c r="IH32">
        <f>SUM(IH26:IV31)</f>
        <v>0</v>
      </c>
    </row>
    <row r="33" spans="1:242" ht="13.8" x14ac:dyDescent="0.25">
      <c r="A33" s="36"/>
      <c r="B33" s="38"/>
      <c r="C33" s="29"/>
      <c r="D33" s="29"/>
      <c r="E33" s="29"/>
      <c r="F33" s="29"/>
      <c r="G33" s="29"/>
      <c r="H33" s="29"/>
      <c r="I33" s="29"/>
      <c r="J33" s="27"/>
      <c r="K33" s="28"/>
      <c r="IH33">
        <f>SUM(IH17:IV32)</f>
        <v>0</v>
      </c>
    </row>
    <row r="34" spans="1:242" ht="13.8" x14ac:dyDescent="0.25">
      <c r="A34" s="36"/>
      <c r="B34" s="37"/>
      <c r="C34" s="16"/>
      <c r="D34" s="16"/>
      <c r="E34" s="16"/>
      <c r="F34" s="16"/>
      <c r="G34" s="16"/>
      <c r="H34" s="16"/>
      <c r="I34" s="16"/>
      <c r="J34" s="27"/>
      <c r="K34" s="28"/>
      <c r="IH34">
        <f>SUM(IH23:IV33)</f>
        <v>0</v>
      </c>
    </row>
    <row r="35" spans="1:242" ht="13.8" x14ac:dyDescent="0.25">
      <c r="A35" s="36"/>
      <c r="B35" s="37"/>
      <c r="C35" s="16"/>
      <c r="D35" s="16"/>
      <c r="E35" s="16"/>
      <c r="F35" s="16"/>
      <c r="G35" s="16"/>
      <c r="H35" s="16"/>
      <c r="I35" s="16"/>
      <c r="J35" s="27"/>
      <c r="K35" s="28"/>
    </row>
    <row r="36" spans="1:242" ht="13.8" x14ac:dyDescent="0.25">
      <c r="A36" s="36"/>
      <c r="B36" s="39"/>
      <c r="C36" s="17"/>
      <c r="D36" s="17"/>
      <c r="E36" s="17"/>
      <c r="F36" s="17"/>
      <c r="G36" s="17"/>
      <c r="H36" s="17"/>
      <c r="I36" s="17"/>
      <c r="J36" s="27"/>
      <c r="K36" s="28"/>
      <c r="IH36">
        <f>SUM(IH33:IV35)</f>
        <v>0</v>
      </c>
    </row>
    <row r="37" spans="1:242" ht="13.8" x14ac:dyDescent="0.25">
      <c r="A37" s="36"/>
      <c r="B37" s="38"/>
      <c r="C37" s="29"/>
      <c r="D37" s="29"/>
      <c r="E37" s="29"/>
      <c r="F37" s="29"/>
      <c r="G37" s="29"/>
      <c r="H37" s="29"/>
      <c r="I37" s="29"/>
      <c r="J37" s="27"/>
      <c r="K37" s="28"/>
      <c r="IH37">
        <f>SUM(IH19:IV36)</f>
        <v>0</v>
      </c>
    </row>
    <row r="38" spans="1:242" ht="13.8" x14ac:dyDescent="0.25">
      <c r="A38" s="36"/>
      <c r="B38" s="37"/>
      <c r="C38" s="16"/>
      <c r="D38" s="16"/>
      <c r="E38" s="16"/>
      <c r="F38" s="16"/>
      <c r="G38" s="16"/>
      <c r="H38" s="16"/>
      <c r="I38" s="16"/>
      <c r="J38" s="27"/>
      <c r="K38" s="28"/>
      <c r="IH38">
        <f>SUM(IH28:IV37)</f>
        <v>0</v>
      </c>
    </row>
    <row r="39" spans="1:242" ht="13.8" x14ac:dyDescent="0.25">
      <c r="A39" s="36"/>
      <c r="B39" s="37"/>
      <c r="C39" s="16"/>
      <c r="D39" s="16"/>
      <c r="E39" s="16"/>
      <c r="F39" s="16"/>
      <c r="G39" s="16"/>
      <c r="H39" s="16"/>
      <c r="I39" s="16"/>
      <c r="J39" s="27"/>
      <c r="K39" s="28"/>
      <c r="IH39">
        <f>SUM(IH21:IV38)</f>
        <v>0</v>
      </c>
    </row>
    <row r="40" spans="1:242" ht="13.8" x14ac:dyDescent="0.25">
      <c r="A40" s="36"/>
      <c r="B40" s="38"/>
      <c r="C40" s="29"/>
      <c r="D40" s="29"/>
      <c r="E40" s="29"/>
      <c r="F40" s="29"/>
      <c r="G40" s="29"/>
      <c r="H40" s="29"/>
      <c r="I40" s="29"/>
      <c r="J40" s="27"/>
      <c r="K40" s="28"/>
      <c r="IH40">
        <f>SUM(IH1:IV39)</f>
        <v>0</v>
      </c>
    </row>
    <row r="41" spans="1:242" ht="13.8" x14ac:dyDescent="0.25">
      <c r="A41" s="36"/>
      <c r="B41" s="39"/>
      <c r="C41" s="17"/>
      <c r="D41" s="17"/>
      <c r="E41" s="17"/>
      <c r="F41" s="17"/>
      <c r="G41" s="17"/>
      <c r="H41" s="17"/>
      <c r="I41" s="17"/>
      <c r="J41" s="27"/>
      <c r="K41" s="28"/>
      <c r="IH41">
        <f>SUM(IH29:IV40)</f>
        <v>0</v>
      </c>
    </row>
    <row r="42" spans="1:242" ht="13.8" x14ac:dyDescent="0.25">
      <c r="A42" s="36"/>
      <c r="B42" s="38"/>
      <c r="C42" s="29"/>
      <c r="D42" s="29"/>
      <c r="E42" s="29"/>
      <c r="F42" s="29"/>
      <c r="G42" s="29"/>
      <c r="H42" s="29"/>
      <c r="I42" s="29"/>
      <c r="J42" s="27"/>
      <c r="K42" s="28"/>
      <c r="IH42">
        <f>SUM(IH1:IV41)</f>
        <v>0</v>
      </c>
    </row>
    <row r="43" spans="1:242" ht="13.8" x14ac:dyDescent="0.25">
      <c r="A43" s="36"/>
      <c r="B43" s="37"/>
      <c r="C43" s="16"/>
      <c r="D43" s="16"/>
      <c r="E43" s="16"/>
      <c r="F43" s="16"/>
      <c r="G43" s="16"/>
      <c r="H43" s="16"/>
      <c r="I43" s="16"/>
      <c r="J43" s="27"/>
      <c r="K43" s="28"/>
      <c r="IH43">
        <f>SUM(IH31:IV42)</f>
        <v>0</v>
      </c>
    </row>
    <row r="44" spans="1:242" ht="13.8" x14ac:dyDescent="0.25">
      <c r="A44" s="36"/>
      <c r="B44" s="37"/>
      <c r="C44" s="16"/>
      <c r="D44" s="16"/>
      <c r="E44" s="16"/>
      <c r="F44" s="16"/>
      <c r="G44" s="16"/>
      <c r="H44" s="16"/>
      <c r="I44" s="16"/>
      <c r="J44" s="27"/>
      <c r="K44" s="28"/>
      <c r="IH44">
        <f>SUM(IH34:IV43)</f>
        <v>0</v>
      </c>
    </row>
    <row r="45" spans="1:242" ht="13.8" x14ac:dyDescent="0.25">
      <c r="A45" s="36"/>
      <c r="B45" s="38"/>
      <c r="C45" s="30"/>
      <c r="D45" s="30"/>
      <c r="E45" s="30"/>
      <c r="F45" s="30"/>
      <c r="G45" s="30"/>
      <c r="H45" s="30"/>
      <c r="I45" s="30"/>
      <c r="J45" s="27"/>
      <c r="K45" s="28"/>
      <c r="IH45">
        <f>SUM(IH30:IV44)</f>
        <v>0</v>
      </c>
    </row>
    <row r="46" spans="1:242" ht="13.8" x14ac:dyDescent="0.25">
      <c r="A46" s="36"/>
      <c r="B46" s="38"/>
      <c r="C46" s="29"/>
      <c r="D46" s="29"/>
      <c r="E46" s="29"/>
      <c r="F46" s="29"/>
      <c r="G46" s="29"/>
      <c r="H46" s="29"/>
      <c r="I46" s="29"/>
      <c r="J46" s="27"/>
      <c r="K46" s="28"/>
      <c r="IH46">
        <f>SUM(IH43:IV45)</f>
        <v>0</v>
      </c>
    </row>
    <row r="47" spans="1:242" ht="13.8" x14ac:dyDescent="0.25">
      <c r="A47" s="36"/>
      <c r="B47" s="38"/>
      <c r="C47" s="29"/>
      <c r="D47" s="29"/>
      <c r="E47" s="29"/>
      <c r="F47" s="29"/>
      <c r="G47" s="29"/>
      <c r="H47" s="29"/>
      <c r="I47" s="29"/>
      <c r="J47" s="27"/>
      <c r="K47" s="28"/>
      <c r="IH47">
        <f>SUM(IH46)</f>
        <v>0</v>
      </c>
    </row>
    <row r="48" spans="1:242" ht="13.8" x14ac:dyDescent="0.25">
      <c r="A48" s="36"/>
      <c r="B48" s="38"/>
      <c r="C48" s="30"/>
      <c r="D48" s="30"/>
      <c r="E48" s="30"/>
      <c r="F48" s="30"/>
      <c r="G48" s="30"/>
      <c r="H48" s="30"/>
      <c r="I48" s="30"/>
      <c r="J48" s="27"/>
      <c r="K48" s="28"/>
      <c r="IH48">
        <f>SUM(IH16:IV47)</f>
        <v>0</v>
      </c>
    </row>
    <row r="49" spans="1:242" ht="13.8" x14ac:dyDescent="0.25">
      <c r="A49" s="36"/>
      <c r="B49" s="37"/>
      <c r="C49" s="16"/>
      <c r="D49" s="16"/>
      <c r="E49" s="16"/>
      <c r="F49" s="16"/>
      <c r="G49" s="16"/>
      <c r="H49" s="16"/>
      <c r="I49" s="16"/>
      <c r="J49" s="27"/>
      <c r="K49" s="28"/>
      <c r="IH49">
        <f>SUM(IH40:IV48)</f>
        <v>0</v>
      </c>
    </row>
    <row r="50" spans="1:242" ht="13.8" x14ac:dyDescent="0.25">
      <c r="A50" s="36"/>
      <c r="B50" s="38"/>
      <c r="C50" s="29"/>
      <c r="D50" s="29"/>
      <c r="E50" s="29"/>
      <c r="F50" s="29"/>
      <c r="G50" s="29"/>
      <c r="H50" s="29"/>
      <c r="I50" s="29"/>
      <c r="J50" s="27"/>
      <c r="K50" s="28"/>
      <c r="IH50">
        <f>SUM(IH32:IV49)</f>
        <v>0</v>
      </c>
    </row>
    <row r="51" spans="1:242" ht="13.8" x14ac:dyDescent="0.25">
      <c r="A51" s="36"/>
      <c r="B51" s="38"/>
      <c r="C51" s="29"/>
      <c r="D51" s="29"/>
      <c r="E51" s="29"/>
      <c r="F51" s="29"/>
      <c r="G51" s="29"/>
      <c r="H51" s="29"/>
      <c r="I51" s="29"/>
      <c r="J51" s="27"/>
      <c r="K51" s="28"/>
      <c r="IH51">
        <f>SUM(IH27:IV50)</f>
        <v>0</v>
      </c>
    </row>
    <row r="52" spans="1:242" ht="13.8" x14ac:dyDescent="0.25">
      <c r="A52" s="36"/>
      <c r="B52" s="37"/>
      <c r="C52" s="16"/>
      <c r="D52" s="16"/>
      <c r="E52" s="16"/>
      <c r="F52" s="16"/>
      <c r="G52" s="16"/>
      <c r="H52" s="16"/>
      <c r="I52" s="16"/>
      <c r="J52" s="27"/>
      <c r="K52" s="28"/>
      <c r="IH52">
        <f>SUM(IH31:IV51)</f>
        <v>0</v>
      </c>
    </row>
    <row r="53" spans="1:242" ht="13.8" x14ac:dyDescent="0.25">
      <c r="A53" s="36"/>
      <c r="B53" s="38"/>
      <c r="C53" s="29"/>
      <c r="D53" s="29"/>
      <c r="E53" s="29"/>
      <c r="F53" s="29"/>
      <c r="G53" s="29"/>
      <c r="H53" s="29"/>
      <c r="I53" s="29"/>
      <c r="J53" s="27"/>
      <c r="K53" s="28"/>
      <c r="IH53">
        <f>SUM(IH38:IV52)</f>
        <v>0</v>
      </c>
    </row>
    <row r="54" spans="1:242" ht="13.8" x14ac:dyDescent="0.25">
      <c r="A54" s="36"/>
      <c r="B54" s="38"/>
      <c r="C54" s="29"/>
      <c r="D54" s="29"/>
      <c r="E54" s="29"/>
      <c r="F54" s="29"/>
      <c r="G54" s="29"/>
      <c r="H54" s="29"/>
      <c r="I54" s="29"/>
      <c r="J54" s="27"/>
      <c r="K54" s="28"/>
      <c r="IH54">
        <f>SUM(IH7:IV53)</f>
        <v>0</v>
      </c>
    </row>
    <row r="55" spans="1:242" ht="13.8" x14ac:dyDescent="0.25">
      <c r="A55" s="36"/>
      <c r="B55" s="38"/>
      <c r="C55" s="29"/>
      <c r="D55" s="29"/>
      <c r="E55" s="29"/>
      <c r="F55" s="29"/>
      <c r="G55" s="29"/>
      <c r="H55" s="29"/>
      <c r="I55" s="29"/>
      <c r="J55" s="27"/>
      <c r="K55" s="28"/>
      <c r="IH55">
        <f>SUM(IH18:IV54)</f>
        <v>0</v>
      </c>
    </row>
    <row r="56" spans="1:242" ht="13.8" x14ac:dyDescent="0.25">
      <c r="A56" s="36"/>
      <c r="B56" s="38"/>
      <c r="C56" s="29"/>
      <c r="D56" s="29"/>
      <c r="E56" s="29"/>
      <c r="F56" s="29"/>
      <c r="G56" s="29"/>
      <c r="H56" s="29"/>
      <c r="I56" s="29"/>
      <c r="J56" s="27"/>
      <c r="K56" s="28"/>
      <c r="IH56">
        <f>SUM(IH21:IV55)</f>
        <v>0</v>
      </c>
    </row>
    <row r="57" spans="1:242" ht="13.8" x14ac:dyDescent="0.25">
      <c r="A57" s="36"/>
      <c r="B57" s="38"/>
      <c r="C57" s="29"/>
      <c r="D57" s="29"/>
      <c r="E57" s="29"/>
      <c r="F57" s="29"/>
      <c r="G57" s="29"/>
      <c r="H57" s="29"/>
      <c r="I57" s="29"/>
      <c r="J57" s="27"/>
      <c r="K57" s="28"/>
      <c r="IH57">
        <f>SUM(IH13:IV56)</f>
        <v>0</v>
      </c>
    </row>
    <row r="58" spans="1:242" ht="13.8" x14ac:dyDescent="0.25">
      <c r="A58" s="36"/>
      <c r="B58" s="38"/>
      <c r="C58" s="29"/>
      <c r="D58" s="29"/>
      <c r="E58" s="29"/>
      <c r="F58" s="29"/>
      <c r="G58" s="29"/>
      <c r="H58" s="29"/>
      <c r="I58" s="29"/>
      <c r="J58" s="27"/>
      <c r="K58" s="28"/>
      <c r="IH58">
        <f>SUM(IH11:IV57)</f>
        <v>0</v>
      </c>
    </row>
    <row r="59" spans="1:242" ht="13.8" x14ac:dyDescent="0.25">
      <c r="A59" s="36"/>
      <c r="B59" s="38"/>
      <c r="C59" s="29"/>
      <c r="D59" s="29"/>
      <c r="E59" s="29"/>
      <c r="F59" s="29"/>
      <c r="G59" s="29"/>
      <c r="H59" s="29"/>
      <c r="I59" s="29"/>
      <c r="J59" s="27"/>
      <c r="K59" s="28"/>
      <c r="IH59">
        <f>SUM(IH46:IV58)</f>
        <v>0</v>
      </c>
    </row>
    <row r="60" spans="1:242" ht="13.8" x14ac:dyDescent="0.25">
      <c r="A60" s="36"/>
      <c r="B60" s="38"/>
      <c r="C60" s="29"/>
      <c r="D60" s="29"/>
      <c r="E60" s="29"/>
      <c r="F60" s="29"/>
      <c r="G60" s="29"/>
      <c r="H60" s="29"/>
      <c r="I60" s="29"/>
      <c r="J60" s="27"/>
      <c r="K60" s="28"/>
      <c r="IH60">
        <f>SUM(IH5:IV59)</f>
        <v>0</v>
      </c>
    </row>
    <row r="61" spans="1:242" ht="13.8" x14ac:dyDescent="0.25">
      <c r="A61" s="36"/>
      <c r="B61" s="38"/>
      <c r="C61" s="29"/>
      <c r="D61" s="29"/>
      <c r="E61" s="29"/>
      <c r="F61" s="29"/>
      <c r="G61" s="29"/>
      <c r="H61" s="29"/>
      <c r="I61" s="29"/>
      <c r="J61" s="27"/>
      <c r="K61" s="28"/>
      <c r="IH61">
        <f>SUM(IH8:IV60)</f>
        <v>0</v>
      </c>
    </row>
    <row r="62" spans="1:242" ht="13.8" x14ac:dyDescent="0.25">
      <c r="A62" s="36"/>
      <c r="B62" s="38"/>
      <c r="C62" s="30"/>
      <c r="D62" s="30"/>
      <c r="E62" s="30"/>
      <c r="F62" s="30"/>
      <c r="G62" s="30"/>
      <c r="H62" s="30"/>
      <c r="I62" s="30"/>
      <c r="J62" s="27"/>
      <c r="K62" s="28"/>
      <c r="IH62">
        <f>SUM(IH32:IV61)</f>
        <v>0</v>
      </c>
    </row>
  </sheetData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F62"/>
  <sheetViews>
    <sheetView workbookViewId="0"/>
  </sheetViews>
  <sheetFormatPr defaultRowHeight="13.2" x14ac:dyDescent="0.25"/>
  <cols>
    <col min="1" max="1" width="7.5546875" customWidth="1"/>
    <col min="2" max="2" width="6.44140625" customWidth="1"/>
    <col min="3" max="8" width="8.33203125" customWidth="1"/>
    <col min="9" max="9" width="8" customWidth="1"/>
  </cols>
  <sheetData>
    <row r="1" spans="1:240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240" ht="17.399999999999999" x14ac:dyDescent="0.3">
      <c r="A2" s="11"/>
      <c r="B2" s="12" t="s">
        <v>73</v>
      </c>
      <c r="C2" s="13"/>
      <c r="D2" s="13"/>
      <c r="E2" s="13"/>
      <c r="F2" s="13"/>
      <c r="G2" s="13"/>
      <c r="H2" s="13"/>
      <c r="I2" s="11"/>
    </row>
    <row r="3" spans="1:240" ht="13.8" customHeight="1" thickBot="1" x14ac:dyDescent="0.35">
      <c r="A3" s="11"/>
      <c r="B3" s="12"/>
      <c r="C3" s="13"/>
      <c r="D3" s="13"/>
      <c r="E3" s="13"/>
      <c r="F3" s="13"/>
      <c r="G3" s="13"/>
      <c r="H3" s="13"/>
      <c r="I3" s="11"/>
    </row>
    <row r="4" spans="1:240" ht="29.25" customHeight="1" thickBot="1" x14ac:dyDescent="0.3">
      <c r="A4" s="32" t="s">
        <v>71</v>
      </c>
      <c r="B4" s="33" t="s">
        <v>0</v>
      </c>
      <c r="C4" s="33" t="s">
        <v>48</v>
      </c>
      <c r="D4" s="33" t="s">
        <v>86</v>
      </c>
      <c r="E4" s="33" t="s">
        <v>49</v>
      </c>
      <c r="F4" s="33" t="s">
        <v>63</v>
      </c>
      <c r="G4" s="33" t="s">
        <v>50</v>
      </c>
      <c r="H4" s="33" t="s">
        <v>51</v>
      </c>
      <c r="I4" s="20" t="s">
        <v>1</v>
      </c>
    </row>
    <row r="5" spans="1:240" ht="13.8" x14ac:dyDescent="0.25">
      <c r="A5" s="34">
        <v>1</v>
      </c>
      <c r="B5" s="35" t="s">
        <v>47</v>
      </c>
      <c r="C5" s="21">
        <v>11400</v>
      </c>
      <c r="D5" s="31">
        <v>5300</v>
      </c>
      <c r="E5" s="24">
        <v>3000</v>
      </c>
      <c r="F5" s="24">
        <v>350</v>
      </c>
      <c r="G5" s="24">
        <v>150</v>
      </c>
      <c r="H5" s="24">
        <v>200</v>
      </c>
      <c r="I5" s="25">
        <f t="shared" ref="I5:I36" si="0">SUM(C5:H5)</f>
        <v>20400</v>
      </c>
      <c r="IF5">
        <f>SUM(IF1:IV4)</f>
        <v>0</v>
      </c>
    </row>
    <row r="6" spans="1:240" ht="13.8" x14ac:dyDescent="0.25">
      <c r="A6" s="36">
        <v>2</v>
      </c>
      <c r="B6" s="37" t="s">
        <v>15</v>
      </c>
      <c r="C6" s="22">
        <v>4700</v>
      </c>
      <c r="D6" s="26">
        <v>3400</v>
      </c>
      <c r="E6" s="27">
        <v>2650</v>
      </c>
      <c r="F6" s="27">
        <v>1100</v>
      </c>
      <c r="G6" s="27">
        <v>500</v>
      </c>
      <c r="H6" s="27">
        <v>1200</v>
      </c>
      <c r="I6" s="28">
        <f t="shared" si="0"/>
        <v>13550</v>
      </c>
      <c r="IF6">
        <f>SUM(IF1:IV5)</f>
        <v>0</v>
      </c>
    </row>
    <row r="7" spans="1:240" ht="13.8" x14ac:dyDescent="0.25">
      <c r="A7" s="36">
        <v>3</v>
      </c>
      <c r="B7" s="37" t="s">
        <v>2</v>
      </c>
      <c r="C7" s="22">
        <v>6400</v>
      </c>
      <c r="D7" s="26">
        <v>1600</v>
      </c>
      <c r="E7" s="27">
        <v>1950</v>
      </c>
      <c r="F7" s="27">
        <v>650</v>
      </c>
      <c r="G7" s="27">
        <v>750</v>
      </c>
      <c r="H7" s="27">
        <v>300</v>
      </c>
      <c r="I7" s="28">
        <f t="shared" si="0"/>
        <v>11650</v>
      </c>
      <c r="IF7">
        <f>SUM(IF2:IV6)</f>
        <v>0</v>
      </c>
    </row>
    <row r="8" spans="1:240" ht="13.8" x14ac:dyDescent="0.25">
      <c r="A8" s="36">
        <v>4</v>
      </c>
      <c r="B8" s="38" t="s">
        <v>4</v>
      </c>
      <c r="C8" s="26"/>
      <c r="D8" s="26">
        <v>2400</v>
      </c>
      <c r="E8" s="27">
        <v>1750</v>
      </c>
      <c r="F8" s="27">
        <v>150</v>
      </c>
      <c r="G8" s="27">
        <v>200</v>
      </c>
      <c r="H8" s="27">
        <v>1050</v>
      </c>
      <c r="I8" s="28">
        <f t="shared" si="0"/>
        <v>5550</v>
      </c>
      <c r="IF8">
        <f>SUM(IF1:IV7)</f>
        <v>0</v>
      </c>
    </row>
    <row r="9" spans="1:240" ht="13.8" x14ac:dyDescent="0.25">
      <c r="A9" s="36">
        <v>5</v>
      </c>
      <c r="B9" s="37" t="s">
        <v>7</v>
      </c>
      <c r="C9" s="22">
        <v>2800</v>
      </c>
      <c r="D9" s="26"/>
      <c r="E9" s="27">
        <v>600</v>
      </c>
      <c r="F9" s="27">
        <v>500</v>
      </c>
      <c r="G9" s="27">
        <v>350</v>
      </c>
      <c r="H9" s="27"/>
      <c r="I9" s="28">
        <f t="shared" si="0"/>
        <v>4250</v>
      </c>
      <c r="IF9">
        <f>SUM(IF7:IV8)</f>
        <v>0</v>
      </c>
    </row>
    <row r="10" spans="1:240" ht="13.8" x14ac:dyDescent="0.25">
      <c r="A10" s="36">
        <v>6</v>
      </c>
      <c r="B10" s="39" t="s">
        <v>31</v>
      </c>
      <c r="C10" s="22">
        <v>400</v>
      </c>
      <c r="D10" s="26">
        <v>1700</v>
      </c>
      <c r="E10" s="27">
        <v>650</v>
      </c>
      <c r="F10" s="27">
        <v>350</v>
      </c>
      <c r="G10" s="27">
        <v>250</v>
      </c>
      <c r="H10" s="27"/>
      <c r="I10" s="28">
        <f t="shared" si="0"/>
        <v>3350</v>
      </c>
      <c r="IF10">
        <f>SUM(IF1:IV9)</f>
        <v>0</v>
      </c>
    </row>
    <row r="11" spans="1:240" ht="13.8" x14ac:dyDescent="0.25">
      <c r="A11" s="36">
        <v>7</v>
      </c>
      <c r="B11" s="37" t="s">
        <v>11</v>
      </c>
      <c r="C11" s="22">
        <v>1000</v>
      </c>
      <c r="D11" s="26">
        <v>1200</v>
      </c>
      <c r="E11" s="27">
        <v>500</v>
      </c>
      <c r="F11" s="27">
        <v>200</v>
      </c>
      <c r="G11" s="27">
        <v>200</v>
      </c>
      <c r="H11" s="27"/>
      <c r="I11" s="28">
        <f t="shared" si="0"/>
        <v>3100</v>
      </c>
      <c r="IF11">
        <f>SUM(IF2:IV10)</f>
        <v>0</v>
      </c>
    </row>
    <row r="12" spans="1:240" ht="13.8" x14ac:dyDescent="0.25">
      <c r="A12" s="36">
        <v>8</v>
      </c>
      <c r="B12" s="37" t="s">
        <v>44</v>
      </c>
      <c r="C12" s="22">
        <v>500</v>
      </c>
      <c r="D12" s="26">
        <v>1400</v>
      </c>
      <c r="E12" s="27">
        <v>350</v>
      </c>
      <c r="F12" s="27">
        <v>600</v>
      </c>
      <c r="G12" s="27"/>
      <c r="H12" s="27">
        <v>150</v>
      </c>
      <c r="I12" s="28">
        <f t="shared" si="0"/>
        <v>3000</v>
      </c>
      <c r="IF12">
        <f>SUM(IF4:IV11)</f>
        <v>0</v>
      </c>
    </row>
    <row r="13" spans="1:240" ht="13.8" x14ac:dyDescent="0.25">
      <c r="A13" s="36">
        <v>9</v>
      </c>
      <c r="B13" s="37" t="s">
        <v>40</v>
      </c>
      <c r="C13" s="22">
        <v>300</v>
      </c>
      <c r="D13" s="26">
        <v>800</v>
      </c>
      <c r="E13" s="27">
        <v>500</v>
      </c>
      <c r="F13" s="27">
        <v>350</v>
      </c>
      <c r="G13" s="27">
        <v>300</v>
      </c>
      <c r="H13" s="27"/>
      <c r="I13" s="28">
        <f t="shared" si="0"/>
        <v>2250</v>
      </c>
      <c r="IF13">
        <f>SUM(IF1:IV12)</f>
        <v>0</v>
      </c>
    </row>
    <row r="14" spans="1:240" ht="13.8" x14ac:dyDescent="0.25">
      <c r="A14" s="36">
        <v>10</v>
      </c>
      <c r="B14" s="37" t="s">
        <v>14</v>
      </c>
      <c r="C14" s="22">
        <v>300</v>
      </c>
      <c r="D14" s="26">
        <v>1100</v>
      </c>
      <c r="E14" s="27"/>
      <c r="F14" s="27">
        <v>500</v>
      </c>
      <c r="G14" s="27"/>
      <c r="H14" s="27">
        <v>300</v>
      </c>
      <c r="I14" s="28">
        <f t="shared" si="0"/>
        <v>2200</v>
      </c>
      <c r="IF14">
        <f>SUM(IF1:IV13)</f>
        <v>0</v>
      </c>
    </row>
    <row r="15" spans="1:240" ht="13.8" x14ac:dyDescent="0.25">
      <c r="A15" s="36">
        <v>11</v>
      </c>
      <c r="B15" s="40" t="s">
        <v>19</v>
      </c>
      <c r="C15" s="22">
        <v>500</v>
      </c>
      <c r="D15" s="26">
        <v>1000</v>
      </c>
      <c r="E15" s="27"/>
      <c r="F15" s="27">
        <v>200</v>
      </c>
      <c r="G15" s="27"/>
      <c r="H15" s="27">
        <v>400</v>
      </c>
      <c r="I15" s="28">
        <f t="shared" si="0"/>
        <v>2100</v>
      </c>
      <c r="IF15">
        <f>SUM(IF11:IV14)</f>
        <v>0</v>
      </c>
    </row>
    <row r="16" spans="1:240" ht="13.8" x14ac:dyDescent="0.25">
      <c r="A16" s="36">
        <v>12</v>
      </c>
      <c r="B16" s="38" t="s">
        <v>43</v>
      </c>
      <c r="C16" s="26"/>
      <c r="D16" s="26"/>
      <c r="E16" s="27">
        <v>600</v>
      </c>
      <c r="F16" s="27">
        <v>1000</v>
      </c>
      <c r="G16" s="27">
        <v>300</v>
      </c>
      <c r="H16" s="27">
        <v>150</v>
      </c>
      <c r="I16" s="28">
        <f t="shared" si="0"/>
        <v>2050</v>
      </c>
      <c r="IF16">
        <f>SUM(IF1:IV15)</f>
        <v>0</v>
      </c>
    </row>
    <row r="17" spans="1:240" ht="13.8" x14ac:dyDescent="0.25">
      <c r="A17" s="36">
        <v>13</v>
      </c>
      <c r="B17" s="41" t="s">
        <v>17</v>
      </c>
      <c r="C17" s="23">
        <v>600</v>
      </c>
      <c r="D17" s="26">
        <v>600</v>
      </c>
      <c r="E17" s="27">
        <v>350</v>
      </c>
      <c r="F17" s="27">
        <v>150</v>
      </c>
      <c r="G17" s="27"/>
      <c r="H17" s="27"/>
      <c r="I17" s="28">
        <f t="shared" si="0"/>
        <v>1700</v>
      </c>
      <c r="IF17">
        <f>SUM(IF12:IV16)</f>
        <v>0</v>
      </c>
    </row>
    <row r="18" spans="1:240" ht="13.8" x14ac:dyDescent="0.25">
      <c r="A18" s="36">
        <v>13</v>
      </c>
      <c r="B18" s="39" t="s">
        <v>3</v>
      </c>
      <c r="C18" s="22">
        <v>300</v>
      </c>
      <c r="D18" s="26">
        <v>200</v>
      </c>
      <c r="E18" s="27">
        <v>800</v>
      </c>
      <c r="F18" s="27">
        <v>300</v>
      </c>
      <c r="G18" s="27">
        <v>100</v>
      </c>
      <c r="H18" s="27"/>
      <c r="I18" s="28">
        <f t="shared" si="0"/>
        <v>1700</v>
      </c>
      <c r="IF18">
        <f>SUM(IF1:IV17)</f>
        <v>0</v>
      </c>
    </row>
    <row r="19" spans="1:240" ht="13.8" x14ac:dyDescent="0.25">
      <c r="A19" s="36">
        <v>15</v>
      </c>
      <c r="B19" s="39" t="s">
        <v>28</v>
      </c>
      <c r="C19" s="22">
        <v>400</v>
      </c>
      <c r="D19" s="26"/>
      <c r="E19" s="27">
        <v>800</v>
      </c>
      <c r="F19" s="27"/>
      <c r="G19" s="27">
        <v>50</v>
      </c>
      <c r="H19" s="27">
        <v>200</v>
      </c>
      <c r="I19" s="28">
        <f t="shared" si="0"/>
        <v>1450</v>
      </c>
      <c r="IF19">
        <f>SUM(IF5:IV18)</f>
        <v>0</v>
      </c>
    </row>
    <row r="20" spans="1:240" ht="13.8" x14ac:dyDescent="0.25">
      <c r="A20" s="36">
        <v>16</v>
      </c>
      <c r="B20" s="41" t="s">
        <v>36</v>
      </c>
      <c r="C20" s="23">
        <v>1300</v>
      </c>
      <c r="D20" s="26"/>
      <c r="E20" s="27"/>
      <c r="F20" s="27"/>
      <c r="G20" s="27"/>
      <c r="H20" s="27"/>
      <c r="I20" s="28">
        <f t="shared" si="0"/>
        <v>1300</v>
      </c>
      <c r="IF20">
        <f>SUM(IF14:IV19)</f>
        <v>0</v>
      </c>
    </row>
    <row r="21" spans="1:240" ht="13.8" x14ac:dyDescent="0.25">
      <c r="A21" s="36">
        <v>16</v>
      </c>
      <c r="B21" s="39" t="s">
        <v>34</v>
      </c>
      <c r="C21" s="22">
        <v>800</v>
      </c>
      <c r="D21" s="26">
        <v>300</v>
      </c>
      <c r="E21" s="27"/>
      <c r="F21" s="27">
        <v>200</v>
      </c>
      <c r="G21" s="27"/>
      <c r="H21" s="27"/>
      <c r="I21" s="28">
        <f t="shared" si="0"/>
        <v>1300</v>
      </c>
      <c r="IF21">
        <f>SUM(IF12:IV20)</f>
        <v>0</v>
      </c>
    </row>
    <row r="22" spans="1:240" ht="13.8" x14ac:dyDescent="0.25">
      <c r="A22" s="36">
        <v>18</v>
      </c>
      <c r="B22" s="38" t="s">
        <v>30</v>
      </c>
      <c r="C22" s="26"/>
      <c r="D22" s="26">
        <v>500</v>
      </c>
      <c r="E22" s="27">
        <v>600</v>
      </c>
      <c r="F22" s="27"/>
      <c r="G22" s="27"/>
      <c r="H22" s="27"/>
      <c r="I22" s="28">
        <f t="shared" si="0"/>
        <v>1100</v>
      </c>
    </row>
    <row r="23" spans="1:240" ht="13.8" x14ac:dyDescent="0.25">
      <c r="A23" s="36">
        <v>19</v>
      </c>
      <c r="B23" s="37" t="s">
        <v>8</v>
      </c>
      <c r="C23" s="22">
        <v>1000</v>
      </c>
      <c r="D23" s="26"/>
      <c r="E23" s="27"/>
      <c r="F23" s="27"/>
      <c r="G23" s="27"/>
      <c r="H23" s="27"/>
      <c r="I23" s="28">
        <f t="shared" si="0"/>
        <v>1000</v>
      </c>
      <c r="IF23">
        <f>SUM(IF15:IV22)</f>
        <v>0</v>
      </c>
    </row>
    <row r="24" spans="1:240" ht="13.8" x14ac:dyDescent="0.25">
      <c r="A24" s="36">
        <v>20</v>
      </c>
      <c r="B24" s="39" t="s">
        <v>37</v>
      </c>
      <c r="C24" s="22">
        <v>400</v>
      </c>
      <c r="D24" s="26"/>
      <c r="E24" s="27">
        <v>200</v>
      </c>
      <c r="F24" s="27">
        <v>200</v>
      </c>
      <c r="G24" s="27"/>
      <c r="H24" s="27">
        <v>150</v>
      </c>
      <c r="I24" s="28">
        <f t="shared" si="0"/>
        <v>950</v>
      </c>
      <c r="IF24">
        <f>SUM(IF7:IV23)</f>
        <v>0</v>
      </c>
    </row>
    <row r="25" spans="1:240" ht="13.8" x14ac:dyDescent="0.25">
      <c r="A25" s="36">
        <v>21</v>
      </c>
      <c r="B25" s="37" t="s">
        <v>54</v>
      </c>
      <c r="C25" s="22">
        <v>900</v>
      </c>
      <c r="D25" s="26"/>
      <c r="E25" s="27"/>
      <c r="F25" s="27"/>
      <c r="G25" s="27"/>
      <c r="H25" s="27"/>
      <c r="I25" s="28">
        <f t="shared" si="0"/>
        <v>900</v>
      </c>
      <c r="IF25">
        <f>SUM(IF18:IV24)</f>
        <v>0</v>
      </c>
    </row>
    <row r="26" spans="1:240" ht="13.8" x14ac:dyDescent="0.25">
      <c r="A26" s="36">
        <v>21</v>
      </c>
      <c r="B26" s="41" t="s">
        <v>21</v>
      </c>
      <c r="C26" s="23">
        <v>400</v>
      </c>
      <c r="D26" s="26">
        <v>300</v>
      </c>
      <c r="E26" s="27"/>
      <c r="F26" s="27">
        <v>200</v>
      </c>
      <c r="G26" s="27"/>
      <c r="H26" s="27"/>
      <c r="I26" s="28">
        <f t="shared" si="0"/>
        <v>900</v>
      </c>
      <c r="IF26">
        <f>SUM(IF8:IV25)</f>
        <v>0</v>
      </c>
    </row>
    <row r="27" spans="1:240" ht="13.8" x14ac:dyDescent="0.25">
      <c r="A27" s="36">
        <v>23</v>
      </c>
      <c r="B27" s="41" t="s">
        <v>23</v>
      </c>
      <c r="C27" s="23">
        <v>500</v>
      </c>
      <c r="D27" s="26"/>
      <c r="E27" s="27"/>
      <c r="F27" s="27">
        <v>200</v>
      </c>
      <c r="G27" s="27">
        <v>150</v>
      </c>
      <c r="H27" s="27"/>
      <c r="I27" s="28">
        <f t="shared" si="0"/>
        <v>850</v>
      </c>
      <c r="IF27">
        <f>SUM(C27:IE27)</f>
        <v>1700</v>
      </c>
    </row>
    <row r="28" spans="1:240" ht="13.8" x14ac:dyDescent="0.25">
      <c r="A28" s="36">
        <v>24</v>
      </c>
      <c r="B28" s="41" t="s">
        <v>26</v>
      </c>
      <c r="C28" s="23">
        <v>400</v>
      </c>
      <c r="D28" s="26">
        <v>400</v>
      </c>
      <c r="E28" s="27"/>
      <c r="F28" s="27"/>
      <c r="G28" s="27"/>
      <c r="H28" s="27"/>
      <c r="I28" s="28">
        <f t="shared" si="0"/>
        <v>800</v>
      </c>
      <c r="IF28">
        <f>SUM(IF22:IV27)</f>
        <v>1700</v>
      </c>
    </row>
    <row r="29" spans="1:240" ht="13.8" x14ac:dyDescent="0.25">
      <c r="A29" s="36">
        <v>25</v>
      </c>
      <c r="B29" s="41" t="s">
        <v>25</v>
      </c>
      <c r="C29" s="23">
        <v>400</v>
      </c>
      <c r="D29" s="26"/>
      <c r="E29" s="27">
        <v>350</v>
      </c>
      <c r="F29" s="27"/>
      <c r="G29" s="27"/>
      <c r="H29" s="27"/>
      <c r="I29" s="28">
        <f t="shared" si="0"/>
        <v>750</v>
      </c>
      <c r="IF29">
        <f>SUM(IF23:IV28)</f>
        <v>3400</v>
      </c>
    </row>
    <row r="30" spans="1:240" ht="13.8" x14ac:dyDescent="0.25">
      <c r="A30" s="36">
        <v>25</v>
      </c>
      <c r="B30" s="38" t="s">
        <v>41</v>
      </c>
      <c r="C30" s="26"/>
      <c r="D30" s="26">
        <v>200</v>
      </c>
      <c r="E30" s="27">
        <v>200</v>
      </c>
      <c r="F30" s="27">
        <v>200</v>
      </c>
      <c r="G30" s="27">
        <v>150</v>
      </c>
      <c r="H30" s="27"/>
      <c r="I30" s="28">
        <f t="shared" si="0"/>
        <v>750</v>
      </c>
      <c r="IF30">
        <f>SUM(IF13:IV29)</f>
        <v>6800</v>
      </c>
    </row>
    <row r="31" spans="1:240" ht="13.8" x14ac:dyDescent="0.25">
      <c r="A31" s="36">
        <v>27</v>
      </c>
      <c r="B31" s="37" t="s">
        <v>38</v>
      </c>
      <c r="C31" s="22">
        <v>700</v>
      </c>
      <c r="D31" s="26"/>
      <c r="E31" s="27"/>
      <c r="F31" s="27"/>
      <c r="G31" s="27"/>
      <c r="H31" s="27"/>
      <c r="I31" s="28">
        <f t="shared" si="0"/>
        <v>700</v>
      </c>
      <c r="IF31">
        <f>SUM(IF19:IV30)</f>
        <v>13600</v>
      </c>
    </row>
    <row r="32" spans="1:240" ht="13.8" x14ac:dyDescent="0.25">
      <c r="A32" s="36">
        <v>27</v>
      </c>
      <c r="B32" s="38" t="s">
        <v>60</v>
      </c>
      <c r="C32" s="26"/>
      <c r="D32" s="26">
        <v>400</v>
      </c>
      <c r="E32" s="27">
        <v>300</v>
      </c>
      <c r="F32" s="27"/>
      <c r="G32" s="27"/>
      <c r="H32" s="27"/>
      <c r="I32" s="28">
        <f t="shared" si="0"/>
        <v>700</v>
      </c>
      <c r="IF32">
        <f>SUM(IF26:IV31)</f>
        <v>27200</v>
      </c>
    </row>
    <row r="33" spans="1:240" ht="13.8" x14ac:dyDescent="0.25">
      <c r="A33" s="36">
        <v>27</v>
      </c>
      <c r="B33" s="38" t="s">
        <v>12</v>
      </c>
      <c r="C33" s="26"/>
      <c r="D33" s="26">
        <v>300</v>
      </c>
      <c r="E33" s="27"/>
      <c r="F33" s="27">
        <v>350</v>
      </c>
      <c r="G33" s="27">
        <v>50</v>
      </c>
      <c r="H33" s="27"/>
      <c r="I33" s="28">
        <f t="shared" si="0"/>
        <v>700</v>
      </c>
      <c r="IF33">
        <f>SUM(IF17:IV32)</f>
        <v>54400</v>
      </c>
    </row>
    <row r="34" spans="1:240" ht="13.8" x14ac:dyDescent="0.25">
      <c r="A34" s="36">
        <v>27</v>
      </c>
      <c r="B34" s="37" t="s">
        <v>27</v>
      </c>
      <c r="C34" s="22"/>
      <c r="D34" s="26"/>
      <c r="E34" s="27">
        <v>700</v>
      </c>
      <c r="F34" s="27"/>
      <c r="G34" s="27"/>
      <c r="H34" s="27"/>
      <c r="I34" s="28">
        <f t="shared" si="0"/>
        <v>700</v>
      </c>
      <c r="IF34">
        <f>SUM(IF23:IV33)</f>
        <v>108800</v>
      </c>
    </row>
    <row r="35" spans="1:240" ht="13.8" x14ac:dyDescent="0.25">
      <c r="A35" s="36">
        <v>31</v>
      </c>
      <c r="B35" s="37" t="s">
        <v>24</v>
      </c>
      <c r="C35" s="22"/>
      <c r="D35" s="26">
        <v>200</v>
      </c>
      <c r="E35" s="27">
        <v>300</v>
      </c>
      <c r="F35" s="27"/>
      <c r="G35" s="27">
        <v>150</v>
      </c>
      <c r="H35" s="27"/>
      <c r="I35" s="28">
        <f t="shared" si="0"/>
        <v>650</v>
      </c>
    </row>
    <row r="36" spans="1:240" ht="13.8" x14ac:dyDescent="0.25">
      <c r="A36" s="36">
        <v>32</v>
      </c>
      <c r="B36" s="39" t="s">
        <v>59</v>
      </c>
      <c r="C36" s="22">
        <v>300</v>
      </c>
      <c r="D36" s="26">
        <v>300</v>
      </c>
      <c r="E36" s="27"/>
      <c r="F36" s="27"/>
      <c r="G36" s="27"/>
      <c r="H36" s="27"/>
      <c r="I36" s="28">
        <f t="shared" si="0"/>
        <v>600</v>
      </c>
      <c r="IF36">
        <f>SUM(IF33:IV35)</f>
        <v>163200</v>
      </c>
    </row>
    <row r="37" spans="1:240" ht="13.8" x14ac:dyDescent="0.25">
      <c r="A37" s="36">
        <v>32</v>
      </c>
      <c r="B37" s="38" t="s">
        <v>16</v>
      </c>
      <c r="C37" s="26"/>
      <c r="D37" s="26">
        <v>500</v>
      </c>
      <c r="E37" s="27"/>
      <c r="F37" s="27">
        <v>100</v>
      </c>
      <c r="G37" s="27"/>
      <c r="H37" s="27"/>
      <c r="I37" s="28">
        <f t="shared" ref="I37:I62" si="1">SUM(C37:H37)</f>
        <v>600</v>
      </c>
      <c r="IF37">
        <f>SUM(IF19:IV36)</f>
        <v>380800</v>
      </c>
    </row>
    <row r="38" spans="1:240" ht="13.8" x14ac:dyDescent="0.25">
      <c r="A38" s="36">
        <v>34</v>
      </c>
      <c r="B38" s="37" t="s">
        <v>29</v>
      </c>
      <c r="C38" s="22">
        <v>400</v>
      </c>
      <c r="D38" s="26"/>
      <c r="E38" s="27">
        <v>200</v>
      </c>
      <c r="F38" s="27"/>
      <c r="G38" s="27"/>
      <c r="H38" s="27"/>
      <c r="I38" s="28">
        <f t="shared" si="1"/>
        <v>600</v>
      </c>
      <c r="IF38">
        <f>SUM(IF28:IV37)</f>
        <v>759900</v>
      </c>
    </row>
    <row r="39" spans="1:240" ht="13.8" x14ac:dyDescent="0.25">
      <c r="A39" s="36">
        <v>34</v>
      </c>
      <c r="B39" s="37" t="s">
        <v>57</v>
      </c>
      <c r="C39" s="22"/>
      <c r="D39" s="26">
        <v>300</v>
      </c>
      <c r="E39" s="27">
        <v>300</v>
      </c>
      <c r="F39" s="27"/>
      <c r="G39" s="27"/>
      <c r="H39" s="27"/>
      <c r="I39" s="28">
        <f t="shared" si="1"/>
        <v>600</v>
      </c>
      <c r="IF39">
        <f>SUM(IF21:IV38)</f>
        <v>1521500</v>
      </c>
    </row>
    <row r="40" spans="1:240" ht="13.8" x14ac:dyDescent="0.25">
      <c r="A40" s="36">
        <v>34</v>
      </c>
      <c r="B40" s="38" t="s">
        <v>6</v>
      </c>
      <c r="C40" s="26"/>
      <c r="D40" s="26">
        <v>200</v>
      </c>
      <c r="E40" s="27">
        <v>150</v>
      </c>
      <c r="F40" s="27"/>
      <c r="G40" s="27">
        <v>150</v>
      </c>
      <c r="H40" s="27">
        <v>100</v>
      </c>
      <c r="I40" s="28">
        <f t="shared" si="1"/>
        <v>600</v>
      </c>
      <c r="IF40">
        <f>SUM(IF1:IV39)</f>
        <v>3043000</v>
      </c>
    </row>
    <row r="41" spans="1:240" ht="13.8" x14ac:dyDescent="0.25">
      <c r="A41" s="36">
        <v>37</v>
      </c>
      <c r="B41" s="39" t="s">
        <v>45</v>
      </c>
      <c r="C41" s="22"/>
      <c r="D41" s="26">
        <v>400</v>
      </c>
      <c r="E41" s="27">
        <v>150</v>
      </c>
      <c r="F41" s="27"/>
      <c r="G41" s="27"/>
      <c r="H41" s="27"/>
      <c r="I41" s="28">
        <f t="shared" si="1"/>
        <v>550</v>
      </c>
      <c r="IF41">
        <f>SUM(IF29:IV40)</f>
        <v>6082600</v>
      </c>
    </row>
    <row r="42" spans="1:240" ht="13.8" x14ac:dyDescent="0.25">
      <c r="A42" s="36">
        <v>37</v>
      </c>
      <c r="B42" s="38" t="s">
        <v>42</v>
      </c>
      <c r="C42" s="26"/>
      <c r="D42" s="26"/>
      <c r="E42" s="27">
        <v>150</v>
      </c>
      <c r="F42" s="27">
        <v>200</v>
      </c>
      <c r="G42" s="27">
        <v>200</v>
      </c>
      <c r="H42" s="27"/>
      <c r="I42" s="28">
        <f t="shared" si="1"/>
        <v>550</v>
      </c>
      <c r="IF42">
        <f>SUM(IF1:IV41)</f>
        <v>12168600</v>
      </c>
    </row>
    <row r="43" spans="1:240" ht="13.8" x14ac:dyDescent="0.25">
      <c r="A43" s="36">
        <v>39</v>
      </c>
      <c r="B43" s="37" t="s">
        <v>22</v>
      </c>
      <c r="C43" s="22">
        <v>500</v>
      </c>
      <c r="D43" s="26"/>
      <c r="E43" s="27"/>
      <c r="F43" s="27"/>
      <c r="G43" s="27"/>
      <c r="H43" s="27"/>
      <c r="I43" s="28">
        <f t="shared" si="1"/>
        <v>500</v>
      </c>
      <c r="IF43">
        <f>SUM(IF31:IV42)</f>
        <v>24323600</v>
      </c>
    </row>
    <row r="44" spans="1:240" ht="13.8" x14ac:dyDescent="0.25">
      <c r="A44" s="36">
        <v>39</v>
      </c>
      <c r="B44" s="37" t="s">
        <v>46</v>
      </c>
      <c r="C44" s="22">
        <v>500</v>
      </c>
      <c r="D44" s="26"/>
      <c r="E44" s="27"/>
      <c r="F44" s="27"/>
      <c r="G44" s="27"/>
      <c r="H44" s="27"/>
      <c r="I44" s="28">
        <f t="shared" si="1"/>
        <v>500</v>
      </c>
      <c r="IF44">
        <f>SUM(IF34:IV43)</f>
        <v>48552000</v>
      </c>
    </row>
    <row r="45" spans="1:240" ht="13.8" x14ac:dyDescent="0.25">
      <c r="A45" s="36">
        <v>39</v>
      </c>
      <c r="B45" s="38" t="s">
        <v>20</v>
      </c>
      <c r="C45" s="26"/>
      <c r="D45" s="26"/>
      <c r="E45" s="27">
        <v>500</v>
      </c>
      <c r="F45" s="27"/>
      <c r="G45" s="27"/>
      <c r="H45" s="27"/>
      <c r="I45" s="28">
        <f t="shared" si="1"/>
        <v>500</v>
      </c>
      <c r="IF45">
        <f>SUM(IF30:IV44)</f>
        <v>97206000</v>
      </c>
    </row>
    <row r="46" spans="1:240" ht="13.8" x14ac:dyDescent="0.25">
      <c r="A46" s="36">
        <v>39</v>
      </c>
      <c r="B46" s="38" t="s">
        <v>18</v>
      </c>
      <c r="C46" s="26"/>
      <c r="D46" s="26"/>
      <c r="E46" s="27">
        <v>300</v>
      </c>
      <c r="F46" s="27">
        <v>200</v>
      </c>
      <c r="G46" s="27"/>
      <c r="H46" s="27"/>
      <c r="I46" s="28">
        <f t="shared" si="1"/>
        <v>500</v>
      </c>
      <c r="IF46">
        <f>SUM(IF43:IV45)</f>
        <v>170081600</v>
      </c>
    </row>
    <row r="47" spans="1:240" ht="13.8" x14ac:dyDescent="0.25">
      <c r="A47" s="36">
        <v>43</v>
      </c>
      <c r="B47" s="38" t="s">
        <v>56</v>
      </c>
      <c r="C47" s="26"/>
      <c r="D47" s="26"/>
      <c r="E47" s="27">
        <v>300</v>
      </c>
      <c r="F47" s="27">
        <v>150</v>
      </c>
      <c r="G47" s="27"/>
      <c r="H47" s="27"/>
      <c r="I47" s="28">
        <f t="shared" si="1"/>
        <v>450</v>
      </c>
      <c r="IF47">
        <f>SUM(IF46)</f>
        <v>170081600</v>
      </c>
    </row>
    <row r="48" spans="1:240" ht="13.8" x14ac:dyDescent="0.25">
      <c r="A48" s="36">
        <v>44</v>
      </c>
      <c r="B48" s="38" t="s">
        <v>13</v>
      </c>
      <c r="C48" s="26"/>
      <c r="D48" s="26">
        <v>300</v>
      </c>
      <c r="E48" s="27"/>
      <c r="F48" s="27">
        <v>100</v>
      </c>
      <c r="G48" s="27"/>
      <c r="H48" s="27"/>
      <c r="I48" s="28">
        <f t="shared" si="1"/>
        <v>400</v>
      </c>
      <c r="IF48">
        <f>SUM(IF16:IV47)</f>
        <v>534582000</v>
      </c>
    </row>
    <row r="49" spans="1:240" ht="13.8" x14ac:dyDescent="0.25">
      <c r="A49" s="36">
        <v>45</v>
      </c>
      <c r="B49" s="37" t="s">
        <v>39</v>
      </c>
      <c r="C49" s="22">
        <v>300</v>
      </c>
      <c r="D49" s="26"/>
      <c r="E49" s="27"/>
      <c r="F49" s="27"/>
      <c r="G49" s="27"/>
      <c r="H49" s="27"/>
      <c r="I49" s="28">
        <f t="shared" si="1"/>
        <v>300</v>
      </c>
      <c r="IF49">
        <f>SUM(IF40:IV48)</f>
        <v>1066121000</v>
      </c>
    </row>
    <row r="50" spans="1:240" ht="13.8" x14ac:dyDescent="0.25">
      <c r="A50" s="36">
        <v>45</v>
      </c>
      <c r="B50" s="38" t="s">
        <v>61</v>
      </c>
      <c r="C50" s="26"/>
      <c r="D50" s="26"/>
      <c r="E50" s="27"/>
      <c r="F50" s="27"/>
      <c r="G50" s="27">
        <v>150</v>
      </c>
      <c r="H50" s="27">
        <v>150</v>
      </c>
      <c r="I50" s="28">
        <f t="shared" si="1"/>
        <v>300</v>
      </c>
      <c r="IF50">
        <f>SUM(IF32:IV49)</f>
        <v>2135257800</v>
      </c>
    </row>
    <row r="51" spans="1:240" ht="13.8" x14ac:dyDescent="0.25">
      <c r="A51" s="36">
        <v>47</v>
      </c>
      <c r="B51" s="38" t="s">
        <v>33</v>
      </c>
      <c r="C51" s="26"/>
      <c r="D51" s="26"/>
      <c r="E51" s="27"/>
      <c r="F51" s="27">
        <v>200</v>
      </c>
      <c r="G51" s="27">
        <v>50</v>
      </c>
      <c r="H51" s="27"/>
      <c r="I51" s="28">
        <f t="shared" si="1"/>
        <v>250</v>
      </c>
      <c r="IF51">
        <f>SUM(IF27:IV50)</f>
        <v>4270542800</v>
      </c>
    </row>
    <row r="52" spans="1:240" ht="13.8" x14ac:dyDescent="0.25">
      <c r="A52" s="36">
        <v>48</v>
      </c>
      <c r="B52" s="37" t="s">
        <v>9</v>
      </c>
      <c r="C52" s="22"/>
      <c r="D52" s="26"/>
      <c r="E52" s="27">
        <v>150</v>
      </c>
      <c r="F52" s="27"/>
      <c r="G52" s="27">
        <v>50</v>
      </c>
      <c r="H52" s="27"/>
      <c r="I52" s="28">
        <f t="shared" si="1"/>
        <v>200</v>
      </c>
      <c r="IF52">
        <f>SUM(IF31:IV51)</f>
        <v>8541072000</v>
      </c>
    </row>
    <row r="53" spans="1:240" ht="13.8" x14ac:dyDescent="0.25">
      <c r="A53" s="36">
        <v>48</v>
      </c>
      <c r="B53" s="38" t="s">
        <v>5</v>
      </c>
      <c r="C53" s="26"/>
      <c r="D53" s="26"/>
      <c r="E53" s="27"/>
      <c r="F53" s="27">
        <v>200</v>
      </c>
      <c r="G53" s="27"/>
      <c r="H53" s="27"/>
      <c r="I53" s="28">
        <f t="shared" si="1"/>
        <v>200</v>
      </c>
      <c r="IF53">
        <f>SUM(IF38:IV52)</f>
        <v>17081396000</v>
      </c>
    </row>
    <row r="54" spans="1:240" ht="13.8" x14ac:dyDescent="0.25">
      <c r="A54" s="36">
        <v>48</v>
      </c>
      <c r="B54" s="38" t="s">
        <v>55</v>
      </c>
      <c r="C54" s="26"/>
      <c r="D54" s="26"/>
      <c r="E54" s="27"/>
      <c r="F54" s="27">
        <v>200</v>
      </c>
      <c r="G54" s="27"/>
      <c r="H54" s="27"/>
      <c r="I54" s="28">
        <f t="shared" si="1"/>
        <v>200</v>
      </c>
      <c r="IF54">
        <f>SUM(IF7:IV53)</f>
        <v>34163553600</v>
      </c>
    </row>
    <row r="55" spans="1:240" ht="13.8" x14ac:dyDescent="0.25">
      <c r="A55" s="36">
        <v>48</v>
      </c>
      <c r="B55" s="38" t="s">
        <v>10</v>
      </c>
      <c r="C55" s="26"/>
      <c r="D55" s="26"/>
      <c r="E55" s="27"/>
      <c r="F55" s="27"/>
      <c r="G55" s="27">
        <v>100</v>
      </c>
      <c r="H55" s="27">
        <v>100</v>
      </c>
      <c r="I55" s="28">
        <f t="shared" si="1"/>
        <v>200</v>
      </c>
      <c r="IF55">
        <f>SUM(IF18:IV54)</f>
        <v>68327107200</v>
      </c>
    </row>
    <row r="56" spans="1:240" ht="13.8" x14ac:dyDescent="0.25">
      <c r="A56" s="36">
        <v>52</v>
      </c>
      <c r="B56" s="38" t="s">
        <v>32</v>
      </c>
      <c r="C56" s="26"/>
      <c r="D56" s="26"/>
      <c r="E56" s="27">
        <v>150</v>
      </c>
      <c r="F56" s="27"/>
      <c r="G56" s="27"/>
      <c r="H56" s="27"/>
      <c r="I56" s="28">
        <f t="shared" si="1"/>
        <v>150</v>
      </c>
      <c r="IF56">
        <f>SUM(IF21:IV55)</f>
        <v>136654214400</v>
      </c>
    </row>
    <row r="57" spans="1:240" ht="13.8" x14ac:dyDescent="0.25">
      <c r="A57" s="36">
        <v>52</v>
      </c>
      <c r="B57" s="38" t="s">
        <v>53</v>
      </c>
      <c r="C57" s="26"/>
      <c r="D57" s="26"/>
      <c r="E57" s="27"/>
      <c r="F57" s="27">
        <v>150</v>
      </c>
      <c r="G57" s="27"/>
      <c r="H57" s="27"/>
      <c r="I57" s="28">
        <f t="shared" si="1"/>
        <v>150</v>
      </c>
      <c r="IF57">
        <f>SUM(IF13:IV56)</f>
        <v>273308428800</v>
      </c>
    </row>
    <row r="58" spans="1:240" ht="13.8" x14ac:dyDescent="0.25">
      <c r="A58" s="36">
        <v>52</v>
      </c>
      <c r="B58" s="38" t="s">
        <v>35</v>
      </c>
      <c r="C58" s="26"/>
      <c r="D58" s="26"/>
      <c r="E58" s="27"/>
      <c r="F58" s="27"/>
      <c r="G58" s="27">
        <v>150</v>
      </c>
      <c r="H58" s="27"/>
      <c r="I58" s="28">
        <f t="shared" si="1"/>
        <v>150</v>
      </c>
      <c r="IF58">
        <f>SUM(IF11:IV57)</f>
        <v>546616857600</v>
      </c>
    </row>
    <row r="59" spans="1:240" ht="13.8" x14ac:dyDescent="0.25">
      <c r="A59" s="36">
        <v>52</v>
      </c>
      <c r="B59" s="38" t="s">
        <v>58</v>
      </c>
      <c r="C59" s="26"/>
      <c r="D59" s="26"/>
      <c r="E59" s="27"/>
      <c r="F59" s="27"/>
      <c r="G59" s="27"/>
      <c r="H59" s="27">
        <v>150</v>
      </c>
      <c r="I59" s="28">
        <f t="shared" si="1"/>
        <v>150</v>
      </c>
      <c r="IF59">
        <f>SUM(IF46:IV58)</f>
        <v>1093039296400</v>
      </c>
    </row>
    <row r="60" spans="1:240" ht="13.8" x14ac:dyDescent="0.25">
      <c r="A60" s="36">
        <v>56</v>
      </c>
      <c r="B60" s="38" t="s">
        <v>62</v>
      </c>
      <c r="C60" s="26"/>
      <c r="D60" s="26"/>
      <c r="E60" s="27"/>
      <c r="F60" s="27"/>
      <c r="G60" s="27">
        <v>100</v>
      </c>
      <c r="H60" s="27"/>
      <c r="I60" s="28">
        <f t="shared" si="1"/>
        <v>100</v>
      </c>
      <c r="IF60">
        <f>SUM(IF5:IV59)</f>
        <v>2186273011600</v>
      </c>
    </row>
    <row r="61" spans="1:240" ht="13.8" x14ac:dyDescent="0.25">
      <c r="A61" s="36">
        <v>56</v>
      </c>
      <c r="B61" s="38" t="s">
        <v>39</v>
      </c>
      <c r="C61" s="26"/>
      <c r="D61" s="26"/>
      <c r="E61" s="27"/>
      <c r="F61" s="27"/>
      <c r="G61" s="27">
        <v>100</v>
      </c>
      <c r="H61" s="27"/>
      <c r="I61" s="28">
        <f t="shared" si="1"/>
        <v>100</v>
      </c>
      <c r="IF61">
        <f>SUM(IF8:IV60)</f>
        <v>4372546023200</v>
      </c>
    </row>
    <row r="62" spans="1:240" ht="13.8" x14ac:dyDescent="0.25">
      <c r="A62" s="36">
        <v>58</v>
      </c>
      <c r="B62" s="38" t="s">
        <v>52</v>
      </c>
      <c r="C62" s="26"/>
      <c r="D62" s="26"/>
      <c r="E62" s="27"/>
      <c r="F62" s="27"/>
      <c r="G62" s="27">
        <v>50</v>
      </c>
      <c r="H62" s="27"/>
      <c r="I62" s="28">
        <f t="shared" si="1"/>
        <v>50</v>
      </c>
      <c r="IF62">
        <f>SUM(IF32:IV61)</f>
        <v>8745092019200</v>
      </c>
    </row>
  </sheetData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workbookViewId="0"/>
  </sheetViews>
  <sheetFormatPr defaultRowHeight="13.2" x14ac:dyDescent="0.25"/>
  <cols>
    <col min="1" max="1" width="7.5546875" customWidth="1"/>
    <col min="2" max="2" width="7" customWidth="1"/>
    <col min="3" max="6" width="8.33203125" customWidth="1"/>
  </cols>
  <sheetData>
    <row r="1" spans="1:7" x14ac:dyDescent="0.25">
      <c r="A1" s="10"/>
      <c r="B1" s="10"/>
      <c r="C1" s="10"/>
      <c r="D1" s="10"/>
      <c r="E1" s="10"/>
      <c r="F1" s="10"/>
      <c r="G1" s="10"/>
    </row>
    <row r="2" spans="1:7" ht="17.399999999999999" x14ac:dyDescent="0.3">
      <c r="A2" s="10"/>
      <c r="B2" s="12" t="s">
        <v>72</v>
      </c>
      <c r="C2" s="10"/>
      <c r="D2" s="10"/>
      <c r="E2" s="10"/>
      <c r="F2" s="10"/>
      <c r="G2" s="10"/>
    </row>
    <row r="3" spans="1:7" ht="13.8" thickBot="1" x14ac:dyDescent="0.3">
      <c r="A3" s="10"/>
      <c r="B3" s="10"/>
      <c r="C3" s="10"/>
      <c r="D3" s="10"/>
      <c r="E3" s="10"/>
      <c r="F3" s="10"/>
      <c r="G3" s="10"/>
    </row>
    <row r="4" spans="1:7" ht="12.75" customHeight="1" x14ac:dyDescent="0.25">
      <c r="A4" s="104" t="s">
        <v>71</v>
      </c>
      <c r="B4" s="106" t="s">
        <v>0</v>
      </c>
      <c r="C4" s="48" t="s">
        <v>70</v>
      </c>
      <c r="D4" s="48" t="s">
        <v>70</v>
      </c>
      <c r="E4" s="48" t="s">
        <v>70</v>
      </c>
      <c r="F4" s="48" t="s">
        <v>70</v>
      </c>
      <c r="G4" s="102" t="s">
        <v>1</v>
      </c>
    </row>
    <row r="5" spans="1:7" ht="24" customHeight="1" thickBot="1" x14ac:dyDescent="0.3">
      <c r="A5" s="105"/>
      <c r="B5" s="107"/>
      <c r="C5" s="49" t="s">
        <v>69</v>
      </c>
      <c r="D5" s="49" t="s">
        <v>68</v>
      </c>
      <c r="E5" s="49" t="s">
        <v>67</v>
      </c>
      <c r="F5" s="49" t="s">
        <v>106</v>
      </c>
      <c r="G5" s="103"/>
    </row>
    <row r="6" spans="1:7" ht="13.8" x14ac:dyDescent="0.25">
      <c r="A6" s="36">
        <v>1</v>
      </c>
      <c r="B6" s="50" t="s">
        <v>15</v>
      </c>
      <c r="C6" s="44">
        <v>849</v>
      </c>
      <c r="D6" s="44">
        <v>424</v>
      </c>
      <c r="E6" s="44">
        <v>1020</v>
      </c>
      <c r="F6" s="44">
        <v>2380</v>
      </c>
      <c r="G6" s="45">
        <f t="shared" ref="G6:G31" si="0">SUM(C6:F6)</f>
        <v>4673</v>
      </c>
    </row>
    <row r="7" spans="1:7" ht="13.8" x14ac:dyDescent="0.25">
      <c r="A7" s="36">
        <v>2</v>
      </c>
      <c r="B7" s="38" t="s">
        <v>2</v>
      </c>
      <c r="C7" s="27"/>
      <c r="D7" s="27"/>
      <c r="E7" s="27">
        <v>340</v>
      </c>
      <c r="F7" s="27">
        <v>1445</v>
      </c>
      <c r="G7" s="28">
        <f t="shared" si="0"/>
        <v>1785</v>
      </c>
    </row>
    <row r="8" spans="1:7" ht="13.8" x14ac:dyDescent="0.25">
      <c r="A8" s="36">
        <v>3</v>
      </c>
      <c r="B8" s="38" t="s">
        <v>43</v>
      </c>
      <c r="C8" s="27">
        <v>340</v>
      </c>
      <c r="D8" s="27">
        <v>425</v>
      </c>
      <c r="E8" s="27">
        <v>510</v>
      </c>
      <c r="F8" s="27">
        <v>255</v>
      </c>
      <c r="G8" s="28">
        <f t="shared" si="0"/>
        <v>1530</v>
      </c>
    </row>
    <row r="9" spans="1:7" ht="13.8" x14ac:dyDescent="0.25">
      <c r="A9" s="36">
        <v>4</v>
      </c>
      <c r="B9" s="38" t="s">
        <v>31</v>
      </c>
      <c r="C9" s="27"/>
      <c r="D9" s="27"/>
      <c r="E9" s="27">
        <v>680</v>
      </c>
      <c r="F9" s="27">
        <v>765</v>
      </c>
      <c r="G9" s="28">
        <f t="shared" si="0"/>
        <v>1445</v>
      </c>
    </row>
    <row r="10" spans="1:7" ht="13.8" x14ac:dyDescent="0.25">
      <c r="A10" s="36">
        <v>5</v>
      </c>
      <c r="B10" s="38" t="s">
        <v>47</v>
      </c>
      <c r="C10" s="27"/>
      <c r="D10" s="27">
        <v>722</v>
      </c>
      <c r="E10" s="27">
        <v>680</v>
      </c>
      <c r="F10" s="27"/>
      <c r="G10" s="28">
        <f t="shared" si="0"/>
        <v>1402</v>
      </c>
    </row>
    <row r="11" spans="1:7" ht="13.8" x14ac:dyDescent="0.25">
      <c r="A11" s="36">
        <v>6</v>
      </c>
      <c r="B11" s="38" t="s">
        <v>41</v>
      </c>
      <c r="C11" s="27">
        <v>212</v>
      </c>
      <c r="D11" s="27">
        <v>551</v>
      </c>
      <c r="E11" s="27">
        <v>255</v>
      </c>
      <c r="F11" s="27">
        <v>255</v>
      </c>
      <c r="G11" s="28">
        <f t="shared" si="0"/>
        <v>1273</v>
      </c>
    </row>
    <row r="12" spans="1:7" ht="13.8" x14ac:dyDescent="0.25">
      <c r="A12" s="36">
        <v>7</v>
      </c>
      <c r="B12" s="38" t="s">
        <v>19</v>
      </c>
      <c r="C12" s="27">
        <v>127</v>
      </c>
      <c r="D12" s="27">
        <v>510</v>
      </c>
      <c r="E12" s="27">
        <v>340</v>
      </c>
      <c r="F12" s="27">
        <v>255</v>
      </c>
      <c r="G12" s="28">
        <f t="shared" si="0"/>
        <v>1232</v>
      </c>
    </row>
    <row r="13" spans="1:7" ht="13.8" x14ac:dyDescent="0.25">
      <c r="A13" s="36">
        <v>8</v>
      </c>
      <c r="B13" s="38" t="s">
        <v>14</v>
      </c>
      <c r="C13" s="27">
        <v>85</v>
      </c>
      <c r="D13" s="27"/>
      <c r="E13" s="27">
        <v>425</v>
      </c>
      <c r="F13" s="27">
        <v>680</v>
      </c>
      <c r="G13" s="28">
        <f t="shared" si="0"/>
        <v>1190</v>
      </c>
    </row>
    <row r="14" spans="1:7" ht="13.8" x14ac:dyDescent="0.25">
      <c r="A14" s="36">
        <v>9</v>
      </c>
      <c r="B14" s="38" t="s">
        <v>11</v>
      </c>
      <c r="C14" s="27">
        <v>85</v>
      </c>
      <c r="D14" s="27">
        <v>340</v>
      </c>
      <c r="E14" s="27">
        <v>340</v>
      </c>
      <c r="F14" s="27">
        <v>255</v>
      </c>
      <c r="G14" s="28">
        <f t="shared" si="0"/>
        <v>1020</v>
      </c>
    </row>
    <row r="15" spans="1:7" ht="13.8" x14ac:dyDescent="0.25">
      <c r="A15" s="36">
        <v>10</v>
      </c>
      <c r="B15" s="38" t="s">
        <v>37</v>
      </c>
      <c r="C15" s="27">
        <v>722</v>
      </c>
      <c r="D15" s="27">
        <v>255</v>
      </c>
      <c r="E15" s="27"/>
      <c r="F15" s="27"/>
      <c r="G15" s="28">
        <f t="shared" si="0"/>
        <v>977</v>
      </c>
    </row>
    <row r="16" spans="1:7" ht="13.8" x14ac:dyDescent="0.25">
      <c r="A16" s="36">
        <v>11</v>
      </c>
      <c r="B16" s="38" t="s">
        <v>38</v>
      </c>
      <c r="C16" s="27"/>
      <c r="D16" s="27"/>
      <c r="E16" s="27"/>
      <c r="F16" s="27">
        <v>765</v>
      </c>
      <c r="G16" s="28">
        <f t="shared" si="0"/>
        <v>765</v>
      </c>
    </row>
    <row r="17" spans="1:7" ht="13.8" x14ac:dyDescent="0.25">
      <c r="A17" s="36">
        <v>12</v>
      </c>
      <c r="B17" s="38" t="s">
        <v>23</v>
      </c>
      <c r="C17" s="27">
        <v>170</v>
      </c>
      <c r="D17" s="27"/>
      <c r="E17" s="27"/>
      <c r="F17" s="27">
        <v>425</v>
      </c>
      <c r="G17" s="28">
        <f t="shared" si="0"/>
        <v>595</v>
      </c>
    </row>
    <row r="18" spans="1:7" ht="13.8" x14ac:dyDescent="0.25">
      <c r="A18" s="36">
        <v>13</v>
      </c>
      <c r="B18" s="38" t="s">
        <v>17</v>
      </c>
      <c r="C18" s="46"/>
      <c r="D18" s="46"/>
      <c r="E18" s="27">
        <v>510</v>
      </c>
      <c r="F18" s="46"/>
      <c r="G18" s="28">
        <f t="shared" si="0"/>
        <v>510</v>
      </c>
    </row>
    <row r="19" spans="1:7" ht="13.8" x14ac:dyDescent="0.25">
      <c r="A19" s="36">
        <v>14</v>
      </c>
      <c r="B19" s="38" t="s">
        <v>4</v>
      </c>
      <c r="C19" s="27"/>
      <c r="D19" s="27"/>
      <c r="E19" s="27">
        <v>425</v>
      </c>
      <c r="F19" s="27"/>
      <c r="G19" s="28">
        <f t="shared" si="0"/>
        <v>425</v>
      </c>
    </row>
    <row r="20" spans="1:7" ht="13.8" x14ac:dyDescent="0.25">
      <c r="A20" s="36">
        <v>14</v>
      </c>
      <c r="B20" s="38" t="s">
        <v>66</v>
      </c>
      <c r="C20" s="46"/>
      <c r="D20" s="46"/>
      <c r="E20" s="46"/>
      <c r="F20" s="27">
        <v>425</v>
      </c>
      <c r="G20" s="28">
        <f t="shared" si="0"/>
        <v>425</v>
      </c>
    </row>
    <row r="21" spans="1:7" ht="13.8" x14ac:dyDescent="0.25">
      <c r="A21" s="36">
        <v>16</v>
      </c>
      <c r="B21" s="38" t="s">
        <v>65</v>
      </c>
      <c r="C21" s="46"/>
      <c r="D21" s="27">
        <v>382</v>
      </c>
      <c r="E21" s="46"/>
      <c r="F21" s="46"/>
      <c r="G21" s="28">
        <f t="shared" si="0"/>
        <v>382</v>
      </c>
    </row>
    <row r="22" spans="1:7" ht="13.8" x14ac:dyDescent="0.25">
      <c r="A22" s="36">
        <v>17</v>
      </c>
      <c r="B22" s="38" t="s">
        <v>44</v>
      </c>
      <c r="C22" s="27">
        <v>127</v>
      </c>
      <c r="D22" s="46"/>
      <c r="E22" s="27">
        <v>170</v>
      </c>
      <c r="F22" s="46"/>
      <c r="G22" s="28">
        <f t="shared" si="0"/>
        <v>297</v>
      </c>
    </row>
    <row r="23" spans="1:7" ht="13.8" x14ac:dyDescent="0.25">
      <c r="A23" s="36">
        <v>18</v>
      </c>
      <c r="B23" s="38" t="s">
        <v>53</v>
      </c>
      <c r="C23" s="27"/>
      <c r="D23" s="27">
        <v>255</v>
      </c>
      <c r="E23" s="27"/>
      <c r="F23" s="27"/>
      <c r="G23" s="28">
        <f t="shared" si="0"/>
        <v>255</v>
      </c>
    </row>
    <row r="24" spans="1:7" ht="13.8" x14ac:dyDescent="0.25">
      <c r="A24" s="36">
        <v>18</v>
      </c>
      <c r="B24" s="38" t="s">
        <v>24</v>
      </c>
      <c r="C24" s="27"/>
      <c r="D24" s="27">
        <v>255</v>
      </c>
      <c r="E24" s="27"/>
      <c r="F24" s="27"/>
      <c r="G24" s="28">
        <f t="shared" si="0"/>
        <v>255</v>
      </c>
    </row>
    <row r="25" spans="1:7" ht="13.8" x14ac:dyDescent="0.25">
      <c r="A25" s="36">
        <v>18</v>
      </c>
      <c r="B25" s="38" t="s">
        <v>64</v>
      </c>
      <c r="C25" s="27"/>
      <c r="D25" s="27"/>
      <c r="E25" s="27">
        <v>255</v>
      </c>
      <c r="F25" s="27"/>
      <c r="G25" s="28">
        <f t="shared" si="0"/>
        <v>255</v>
      </c>
    </row>
    <row r="26" spans="1:7" ht="13.8" x14ac:dyDescent="0.25">
      <c r="A26" s="36">
        <v>18</v>
      </c>
      <c r="B26" s="38" t="s">
        <v>22</v>
      </c>
      <c r="C26" s="46"/>
      <c r="D26" s="46"/>
      <c r="E26" s="46"/>
      <c r="F26" s="27">
        <v>255</v>
      </c>
      <c r="G26" s="28">
        <f t="shared" si="0"/>
        <v>255</v>
      </c>
    </row>
    <row r="27" spans="1:7" ht="13.8" x14ac:dyDescent="0.25">
      <c r="A27" s="36">
        <v>22</v>
      </c>
      <c r="B27" s="38" t="s">
        <v>28</v>
      </c>
      <c r="C27" s="27">
        <v>212</v>
      </c>
      <c r="D27" s="27"/>
      <c r="E27" s="27"/>
      <c r="F27" s="27"/>
      <c r="G27" s="28">
        <f t="shared" si="0"/>
        <v>212</v>
      </c>
    </row>
    <row r="28" spans="1:7" ht="13.8" x14ac:dyDescent="0.25">
      <c r="A28" s="36">
        <v>23</v>
      </c>
      <c r="B28" s="38" t="s">
        <v>58</v>
      </c>
      <c r="C28" s="27"/>
      <c r="D28" s="27"/>
      <c r="E28" s="27">
        <v>170</v>
      </c>
      <c r="F28" s="27"/>
      <c r="G28" s="28">
        <f t="shared" si="0"/>
        <v>170</v>
      </c>
    </row>
    <row r="29" spans="1:7" ht="13.8" x14ac:dyDescent="0.25">
      <c r="A29" s="36">
        <v>23</v>
      </c>
      <c r="B29" s="38" t="s">
        <v>3</v>
      </c>
      <c r="C29" s="47"/>
      <c r="D29" s="26">
        <v>170</v>
      </c>
      <c r="E29" s="47"/>
      <c r="F29" s="47"/>
      <c r="G29" s="28">
        <f t="shared" si="0"/>
        <v>170</v>
      </c>
    </row>
    <row r="30" spans="1:7" ht="13.8" x14ac:dyDescent="0.25">
      <c r="A30" s="36">
        <v>25</v>
      </c>
      <c r="B30" s="38" t="s">
        <v>21</v>
      </c>
      <c r="C30" s="27">
        <v>127</v>
      </c>
      <c r="D30" s="27"/>
      <c r="E30" s="46"/>
      <c r="F30" s="46"/>
      <c r="G30" s="28">
        <f t="shared" si="0"/>
        <v>127</v>
      </c>
    </row>
    <row r="31" spans="1:7" ht="13.8" x14ac:dyDescent="0.25">
      <c r="A31" s="36">
        <v>25</v>
      </c>
      <c r="B31" s="38" t="s">
        <v>18</v>
      </c>
      <c r="C31" s="46"/>
      <c r="D31" s="27">
        <v>127</v>
      </c>
      <c r="E31" s="46"/>
      <c r="F31" s="46"/>
      <c r="G31" s="28">
        <f t="shared" si="0"/>
        <v>127</v>
      </c>
    </row>
  </sheetData>
  <mergeCells count="3">
    <mergeCell ref="G4:G5"/>
    <mergeCell ref="A4:A5"/>
    <mergeCell ref="B4:B5"/>
  </mergeCells>
  <pageMargins left="0" right="0" top="0.25" bottom="0.25" header="0.25" footer="0.2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62"/>
  <sheetViews>
    <sheetView workbookViewId="0"/>
  </sheetViews>
  <sheetFormatPr defaultRowHeight="13.2" x14ac:dyDescent="0.25"/>
  <cols>
    <col min="1" max="1" width="7.5546875" customWidth="1"/>
    <col min="2" max="2" width="6.44140625" customWidth="1"/>
    <col min="3" max="4" width="8.33203125" customWidth="1"/>
    <col min="5" max="5" width="8.5546875" customWidth="1"/>
    <col min="6" max="6" width="8.33203125" customWidth="1"/>
    <col min="7" max="7" width="11.21875" customWidth="1"/>
    <col min="8" max="8" width="8.33203125" customWidth="1"/>
    <col min="9" max="13" width="11" customWidth="1"/>
    <col min="14" max="14" width="8" customWidth="1"/>
  </cols>
  <sheetData>
    <row r="2" spans="1:14" ht="18" x14ac:dyDescent="0.35">
      <c r="A2" s="11"/>
      <c r="B2" s="12" t="s">
        <v>112</v>
      </c>
      <c r="C2" s="12"/>
      <c r="D2" s="12"/>
      <c r="E2" s="12"/>
      <c r="F2" s="12"/>
      <c r="G2" s="12"/>
      <c r="H2" s="2"/>
      <c r="I2" s="3"/>
      <c r="J2" s="3"/>
      <c r="K2" s="3"/>
      <c r="L2" s="3"/>
      <c r="M2" s="3"/>
      <c r="N2" s="73"/>
    </row>
    <row r="3" spans="1:14" ht="13.8" customHeight="1" thickBot="1" x14ac:dyDescent="0.4">
      <c r="A3" s="4"/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73"/>
    </row>
    <row r="4" spans="1:14" ht="29.25" customHeight="1" thickBot="1" x14ac:dyDescent="0.3">
      <c r="A4" s="32" t="s">
        <v>71</v>
      </c>
      <c r="B4" s="33" t="s">
        <v>0</v>
      </c>
      <c r="C4" s="33" t="s">
        <v>84</v>
      </c>
      <c r="D4" s="33" t="s">
        <v>83</v>
      </c>
      <c r="E4" s="33" t="s">
        <v>82</v>
      </c>
      <c r="F4" s="33" t="s">
        <v>79</v>
      </c>
      <c r="G4" s="33" t="s">
        <v>81</v>
      </c>
      <c r="H4" s="33" t="s">
        <v>80</v>
      </c>
      <c r="I4" s="33" t="s">
        <v>74</v>
      </c>
      <c r="J4" s="33" t="s">
        <v>75</v>
      </c>
      <c r="K4" s="33" t="s">
        <v>76</v>
      </c>
      <c r="L4" s="33" t="s">
        <v>77</v>
      </c>
      <c r="M4" s="33" t="s">
        <v>78</v>
      </c>
      <c r="N4" s="20" t="s">
        <v>1</v>
      </c>
    </row>
    <row r="5" spans="1:14" ht="15.6" x14ac:dyDescent="0.3">
      <c r="A5" s="74">
        <v>1</v>
      </c>
      <c r="B5" s="97" t="s">
        <v>47</v>
      </c>
      <c r="C5" s="67">
        <v>425</v>
      </c>
      <c r="D5" s="67">
        <v>1062</v>
      </c>
      <c r="E5" s="67">
        <v>680</v>
      </c>
      <c r="F5" s="99"/>
      <c r="G5" s="99"/>
      <c r="H5" s="99"/>
      <c r="I5" s="100"/>
      <c r="J5" s="60"/>
      <c r="K5" s="61"/>
      <c r="L5" s="61"/>
      <c r="M5" s="61"/>
      <c r="N5" s="5">
        <f>SUM(C5:M5)</f>
        <v>2167</v>
      </c>
    </row>
    <row r="6" spans="1:14" ht="15.6" x14ac:dyDescent="0.3">
      <c r="A6" s="74">
        <v>2</v>
      </c>
      <c r="B6" s="98" t="s">
        <v>40</v>
      </c>
      <c r="C6" s="65"/>
      <c r="D6" s="67">
        <v>1232</v>
      </c>
      <c r="E6" s="67">
        <v>255</v>
      </c>
      <c r="F6" s="67"/>
      <c r="G6" s="67"/>
      <c r="H6" s="67"/>
      <c r="I6" s="67">
        <v>425</v>
      </c>
      <c r="J6" s="9"/>
      <c r="K6" s="8"/>
      <c r="L6" s="8"/>
      <c r="M6" s="8"/>
      <c r="N6" s="1">
        <f>SUM(C6:M6)</f>
        <v>1912</v>
      </c>
    </row>
    <row r="7" spans="1:14" ht="15.6" x14ac:dyDescent="0.3">
      <c r="A7" s="74">
        <v>3</v>
      </c>
      <c r="B7" s="39" t="s">
        <v>21</v>
      </c>
      <c r="C7" s="67">
        <v>935</v>
      </c>
      <c r="D7" s="67"/>
      <c r="E7" s="67">
        <v>595</v>
      </c>
      <c r="F7" s="64"/>
      <c r="G7" s="64"/>
      <c r="H7" s="64"/>
      <c r="I7" s="63"/>
      <c r="J7" s="9"/>
      <c r="K7" s="8"/>
      <c r="L7" s="8"/>
      <c r="M7" s="8"/>
      <c r="N7" s="1">
        <f>SUM(C7:M7)</f>
        <v>1530</v>
      </c>
    </row>
    <row r="8" spans="1:14" ht="15.6" x14ac:dyDescent="0.3">
      <c r="A8" s="74">
        <v>4</v>
      </c>
      <c r="B8" s="37" t="s">
        <v>2</v>
      </c>
      <c r="C8" s="67">
        <v>170</v>
      </c>
      <c r="D8" s="67"/>
      <c r="E8" s="67">
        <v>765</v>
      </c>
      <c r="F8" s="67"/>
      <c r="G8" s="67"/>
      <c r="H8" s="67"/>
      <c r="I8" s="67"/>
      <c r="J8" s="9"/>
      <c r="K8" s="8"/>
      <c r="L8" s="8"/>
      <c r="M8" s="8"/>
      <c r="N8" s="1">
        <f>SUM(C8:M8)</f>
        <v>935</v>
      </c>
    </row>
    <row r="9" spans="1:14" ht="15.6" x14ac:dyDescent="0.3">
      <c r="A9" s="74">
        <v>5</v>
      </c>
      <c r="B9" s="37" t="s">
        <v>8</v>
      </c>
      <c r="C9" s="6"/>
      <c r="D9" s="67">
        <v>680</v>
      </c>
      <c r="E9" s="67"/>
      <c r="F9" s="67"/>
      <c r="G9" s="67"/>
      <c r="H9" s="67"/>
      <c r="I9" s="67"/>
      <c r="J9" s="9"/>
      <c r="K9" s="8"/>
      <c r="L9" s="8"/>
      <c r="M9" s="8"/>
      <c r="N9" s="1">
        <f>SUM(C10:M10)</f>
        <v>595</v>
      </c>
    </row>
    <row r="10" spans="1:14" ht="15.6" x14ac:dyDescent="0.3">
      <c r="A10" s="74">
        <v>5</v>
      </c>
      <c r="B10" s="37" t="s">
        <v>22</v>
      </c>
      <c r="C10" s="66"/>
      <c r="D10" s="67">
        <v>595</v>
      </c>
      <c r="E10" s="67"/>
      <c r="F10" s="67"/>
      <c r="G10" s="67"/>
      <c r="H10" s="67"/>
      <c r="I10" s="67"/>
      <c r="J10" s="9"/>
      <c r="K10" s="8"/>
      <c r="L10" s="8"/>
      <c r="M10" s="8"/>
      <c r="N10" s="1">
        <f t="shared" ref="N10:N37" si="0">SUM(C10:M10)</f>
        <v>595</v>
      </c>
    </row>
    <row r="11" spans="1:14" ht="15.6" x14ac:dyDescent="0.3">
      <c r="A11" s="74">
        <v>5</v>
      </c>
      <c r="B11" s="37" t="s">
        <v>117</v>
      </c>
      <c r="C11" s="67">
        <v>255</v>
      </c>
      <c r="D11" s="67"/>
      <c r="E11" s="67">
        <v>340</v>
      </c>
      <c r="F11" s="62"/>
      <c r="G11" s="62"/>
      <c r="H11" s="62"/>
      <c r="I11" s="63"/>
      <c r="J11" s="9"/>
      <c r="K11" s="8"/>
      <c r="L11" s="8"/>
      <c r="M11" s="8"/>
      <c r="N11" s="1">
        <f t="shared" si="0"/>
        <v>595</v>
      </c>
    </row>
    <row r="12" spans="1:14" ht="15.6" x14ac:dyDescent="0.3">
      <c r="A12" s="74">
        <v>8</v>
      </c>
      <c r="B12" s="37" t="s">
        <v>27</v>
      </c>
      <c r="C12" s="6"/>
      <c r="D12" s="67"/>
      <c r="E12" s="67">
        <v>552</v>
      </c>
      <c r="F12" s="67"/>
      <c r="G12" s="67"/>
      <c r="H12" s="67"/>
      <c r="I12" s="67"/>
      <c r="J12" s="9"/>
      <c r="K12" s="8"/>
      <c r="L12" s="8"/>
      <c r="M12" s="8"/>
      <c r="N12" s="1">
        <f t="shared" si="0"/>
        <v>552</v>
      </c>
    </row>
    <row r="13" spans="1:14" ht="15.6" x14ac:dyDescent="0.3">
      <c r="A13" s="74">
        <v>9</v>
      </c>
      <c r="B13" s="37" t="s">
        <v>124</v>
      </c>
      <c r="C13" s="66"/>
      <c r="D13" s="67"/>
      <c r="E13" s="67">
        <v>170</v>
      </c>
      <c r="F13" s="67"/>
      <c r="G13" s="67"/>
      <c r="H13" s="67"/>
      <c r="I13" s="67">
        <v>340</v>
      </c>
      <c r="J13" s="9"/>
      <c r="K13" s="8"/>
      <c r="L13" s="8"/>
      <c r="M13" s="8"/>
      <c r="N13" s="1">
        <f t="shared" si="0"/>
        <v>510</v>
      </c>
    </row>
    <row r="14" spans="1:14" ht="15.6" x14ac:dyDescent="0.3">
      <c r="A14" s="74">
        <v>9</v>
      </c>
      <c r="B14" s="37" t="s">
        <v>45</v>
      </c>
      <c r="C14" s="67"/>
      <c r="D14" s="67"/>
      <c r="E14" s="67">
        <v>510</v>
      </c>
      <c r="F14" s="67"/>
      <c r="G14" s="67"/>
      <c r="H14" s="67"/>
      <c r="I14" s="67"/>
      <c r="J14" s="67"/>
      <c r="K14" s="67"/>
      <c r="L14" s="8"/>
      <c r="M14" s="8"/>
      <c r="N14" s="1">
        <f t="shared" si="0"/>
        <v>510</v>
      </c>
    </row>
    <row r="15" spans="1:14" ht="15.6" x14ac:dyDescent="0.3">
      <c r="A15" s="74">
        <v>11</v>
      </c>
      <c r="B15" s="37" t="s">
        <v>41</v>
      </c>
      <c r="C15" s="64"/>
      <c r="D15" s="67">
        <v>467</v>
      </c>
      <c r="E15" s="67"/>
      <c r="F15" s="67"/>
      <c r="G15" s="67"/>
      <c r="H15" s="67"/>
      <c r="I15" s="67"/>
      <c r="J15" s="9"/>
      <c r="K15" s="8"/>
      <c r="L15" s="8"/>
      <c r="M15" s="8"/>
      <c r="N15" s="1">
        <f t="shared" si="0"/>
        <v>467</v>
      </c>
    </row>
    <row r="16" spans="1:14" ht="15.6" x14ac:dyDescent="0.3">
      <c r="A16" s="74">
        <v>12</v>
      </c>
      <c r="B16" s="37" t="s">
        <v>46</v>
      </c>
      <c r="C16" s="64"/>
      <c r="D16" s="67">
        <v>425</v>
      </c>
      <c r="E16" s="67"/>
      <c r="F16" s="67"/>
      <c r="G16" s="67"/>
      <c r="H16" s="67"/>
      <c r="I16" s="67"/>
      <c r="J16" s="9"/>
      <c r="K16" s="8"/>
      <c r="L16" s="8"/>
      <c r="M16" s="8"/>
      <c r="N16" s="1">
        <f t="shared" si="0"/>
        <v>425</v>
      </c>
    </row>
    <row r="17" spans="1:14" ht="15.6" x14ac:dyDescent="0.3">
      <c r="A17" s="74">
        <v>12</v>
      </c>
      <c r="B17" s="37" t="s">
        <v>123</v>
      </c>
      <c r="C17" s="62"/>
      <c r="D17" s="67"/>
      <c r="E17" s="67"/>
      <c r="F17" s="67"/>
      <c r="G17" s="67"/>
      <c r="H17" s="67"/>
      <c r="I17" s="67">
        <v>425</v>
      </c>
      <c r="J17" s="9"/>
      <c r="K17" s="8"/>
      <c r="L17" s="8"/>
      <c r="M17" s="8"/>
      <c r="N17" s="1">
        <f t="shared" si="0"/>
        <v>425</v>
      </c>
    </row>
    <row r="18" spans="1:14" ht="15.6" x14ac:dyDescent="0.3">
      <c r="A18" s="74">
        <v>14</v>
      </c>
      <c r="B18" s="37" t="s">
        <v>14</v>
      </c>
      <c r="C18" s="67">
        <v>255</v>
      </c>
      <c r="D18" s="67"/>
      <c r="E18" s="67">
        <v>127</v>
      </c>
      <c r="F18" s="62"/>
      <c r="G18" s="62"/>
      <c r="H18" s="62"/>
      <c r="I18" s="63"/>
      <c r="J18" s="9"/>
      <c r="K18" s="8"/>
      <c r="L18" s="8"/>
      <c r="M18" s="8"/>
      <c r="N18" s="1">
        <f t="shared" si="0"/>
        <v>382</v>
      </c>
    </row>
    <row r="19" spans="1:14" ht="15.6" x14ac:dyDescent="0.3">
      <c r="A19" s="74">
        <v>15</v>
      </c>
      <c r="B19" s="37" t="s">
        <v>115</v>
      </c>
      <c r="C19" s="67">
        <v>340</v>
      </c>
      <c r="D19" s="67"/>
      <c r="E19" s="62"/>
      <c r="F19" s="62"/>
      <c r="G19" s="62"/>
      <c r="H19" s="62"/>
      <c r="I19" s="63"/>
      <c r="J19" s="9"/>
      <c r="K19" s="8"/>
      <c r="L19" s="8"/>
      <c r="M19" s="8"/>
      <c r="N19" s="1">
        <f t="shared" si="0"/>
        <v>340</v>
      </c>
    </row>
    <row r="20" spans="1:14" ht="15.6" x14ac:dyDescent="0.3">
      <c r="A20" s="74">
        <v>15</v>
      </c>
      <c r="B20" s="56" t="s">
        <v>116</v>
      </c>
      <c r="C20" s="67">
        <v>340</v>
      </c>
      <c r="D20" s="67"/>
      <c r="E20" s="6"/>
      <c r="F20" s="6"/>
      <c r="G20" s="6"/>
      <c r="H20" s="6"/>
      <c r="I20" s="9"/>
      <c r="J20" s="9"/>
      <c r="K20" s="8"/>
      <c r="L20" s="8"/>
      <c r="M20" s="8"/>
      <c r="N20" s="1">
        <f t="shared" si="0"/>
        <v>340</v>
      </c>
    </row>
    <row r="21" spans="1:14" ht="15.6" x14ac:dyDescent="0.3">
      <c r="A21" s="74">
        <v>15</v>
      </c>
      <c r="B21" s="37" t="s">
        <v>26</v>
      </c>
      <c r="C21" s="67">
        <v>340</v>
      </c>
      <c r="D21" s="67"/>
      <c r="E21" s="62"/>
      <c r="F21" s="62"/>
      <c r="G21" s="62"/>
      <c r="H21" s="62"/>
      <c r="I21" s="63"/>
      <c r="J21" s="9"/>
      <c r="K21" s="8"/>
      <c r="L21" s="8"/>
      <c r="M21" s="8"/>
      <c r="N21" s="1">
        <f t="shared" si="0"/>
        <v>340</v>
      </c>
    </row>
    <row r="22" spans="1:14" ht="15.6" x14ac:dyDescent="0.3">
      <c r="A22" s="74">
        <v>15</v>
      </c>
      <c r="B22" s="37" t="s">
        <v>44</v>
      </c>
      <c r="C22" s="66"/>
      <c r="D22" s="67"/>
      <c r="E22" s="67"/>
      <c r="F22" s="67"/>
      <c r="G22" s="67"/>
      <c r="H22" s="67"/>
      <c r="I22" s="67">
        <v>340</v>
      </c>
      <c r="J22" s="9"/>
      <c r="K22" s="8"/>
      <c r="L22" s="8"/>
      <c r="M22" s="8"/>
      <c r="N22" s="1">
        <f t="shared" si="0"/>
        <v>340</v>
      </c>
    </row>
    <row r="23" spans="1:14" ht="15.6" x14ac:dyDescent="0.3">
      <c r="A23" s="74">
        <v>15</v>
      </c>
      <c r="B23" s="37" t="s">
        <v>13</v>
      </c>
      <c r="C23" s="67"/>
      <c r="D23" s="67"/>
      <c r="E23" s="67">
        <v>340</v>
      </c>
      <c r="F23" s="67"/>
      <c r="G23" s="67"/>
      <c r="H23" s="67"/>
      <c r="I23" s="67"/>
      <c r="J23" s="67"/>
      <c r="K23" s="67"/>
      <c r="L23" s="8"/>
      <c r="M23" s="8"/>
      <c r="N23" s="1">
        <f t="shared" si="0"/>
        <v>340</v>
      </c>
    </row>
    <row r="24" spans="1:14" ht="15.6" x14ac:dyDescent="0.3">
      <c r="A24" s="74">
        <v>20</v>
      </c>
      <c r="B24" s="37" t="s">
        <v>57</v>
      </c>
      <c r="C24" s="66"/>
      <c r="D24" s="67">
        <v>297</v>
      </c>
      <c r="E24" s="67"/>
      <c r="F24" s="67"/>
      <c r="G24" s="67"/>
      <c r="H24" s="67"/>
      <c r="I24" s="67"/>
      <c r="J24" s="9"/>
      <c r="K24" s="8"/>
      <c r="L24" s="8"/>
      <c r="M24" s="8"/>
      <c r="N24" s="1">
        <f t="shared" si="0"/>
        <v>297</v>
      </c>
    </row>
    <row r="25" spans="1:14" ht="15.6" x14ac:dyDescent="0.3">
      <c r="A25" s="74">
        <v>20</v>
      </c>
      <c r="B25" s="37" t="s">
        <v>20</v>
      </c>
      <c r="C25" s="67"/>
      <c r="D25" s="67"/>
      <c r="E25" s="67">
        <v>297</v>
      </c>
      <c r="F25" s="67"/>
      <c r="G25" s="67"/>
      <c r="H25" s="67"/>
      <c r="I25" s="67"/>
      <c r="J25" s="67"/>
      <c r="K25" s="67"/>
      <c r="L25" s="8"/>
      <c r="M25" s="8"/>
      <c r="N25" s="1">
        <f t="shared" si="0"/>
        <v>297</v>
      </c>
    </row>
    <row r="26" spans="1:14" ht="15.6" x14ac:dyDescent="0.3">
      <c r="A26" s="74">
        <v>22</v>
      </c>
      <c r="B26" s="39" t="s">
        <v>33</v>
      </c>
      <c r="C26" s="67">
        <v>255</v>
      </c>
      <c r="D26" s="67"/>
      <c r="E26" s="64"/>
      <c r="F26" s="64"/>
      <c r="G26" s="64"/>
      <c r="H26" s="64"/>
      <c r="I26" s="63"/>
      <c r="J26" s="9"/>
      <c r="K26" s="8"/>
      <c r="L26" s="8"/>
      <c r="M26" s="8"/>
      <c r="N26" s="1">
        <f t="shared" si="0"/>
        <v>255</v>
      </c>
    </row>
    <row r="27" spans="1:14" ht="15.6" x14ac:dyDescent="0.3">
      <c r="A27" s="74">
        <v>22</v>
      </c>
      <c r="B27" s="37" t="s">
        <v>118</v>
      </c>
      <c r="C27" s="67">
        <v>255</v>
      </c>
      <c r="D27" s="67"/>
      <c r="E27" s="67"/>
      <c r="F27" s="62"/>
      <c r="G27" s="62"/>
      <c r="H27" s="62"/>
      <c r="I27" s="63"/>
      <c r="J27" s="9"/>
      <c r="K27" s="8"/>
      <c r="L27" s="8"/>
      <c r="M27" s="8"/>
      <c r="N27" s="1">
        <f t="shared" si="0"/>
        <v>255</v>
      </c>
    </row>
    <row r="28" spans="1:14" ht="15.6" x14ac:dyDescent="0.3">
      <c r="A28" s="74">
        <v>22</v>
      </c>
      <c r="B28" s="54" t="s">
        <v>125</v>
      </c>
      <c r="C28" s="66"/>
      <c r="D28" s="67"/>
      <c r="E28" s="67"/>
      <c r="F28" s="67"/>
      <c r="G28" s="67"/>
      <c r="H28" s="67"/>
      <c r="I28" s="67">
        <v>255</v>
      </c>
      <c r="J28" s="9"/>
      <c r="K28" s="8"/>
      <c r="L28" s="8"/>
      <c r="M28" s="8"/>
      <c r="N28" s="1">
        <f t="shared" si="0"/>
        <v>255</v>
      </c>
    </row>
    <row r="29" spans="1:14" ht="15.6" x14ac:dyDescent="0.3">
      <c r="A29" s="74">
        <v>22</v>
      </c>
      <c r="B29" s="54" t="s">
        <v>126</v>
      </c>
      <c r="C29" s="66"/>
      <c r="D29" s="67"/>
      <c r="E29" s="67"/>
      <c r="F29" s="67"/>
      <c r="G29" s="67"/>
      <c r="H29" s="67"/>
      <c r="I29" s="67">
        <v>255</v>
      </c>
      <c r="J29" s="9"/>
      <c r="K29" s="8"/>
      <c r="L29" s="8"/>
      <c r="M29" s="8"/>
      <c r="N29" s="1">
        <f t="shared" si="0"/>
        <v>255</v>
      </c>
    </row>
    <row r="30" spans="1:14" ht="15.6" x14ac:dyDescent="0.3">
      <c r="A30" s="74">
        <v>22</v>
      </c>
      <c r="B30" s="37" t="s">
        <v>3</v>
      </c>
      <c r="C30" s="67"/>
      <c r="D30" s="67"/>
      <c r="E30" s="67">
        <v>255</v>
      </c>
      <c r="F30" s="67"/>
      <c r="G30" s="67"/>
      <c r="H30" s="67"/>
      <c r="I30" s="67"/>
      <c r="J30" s="67"/>
      <c r="K30" s="67"/>
      <c r="L30" s="8"/>
      <c r="M30" s="8"/>
      <c r="N30" s="1">
        <f t="shared" si="0"/>
        <v>255</v>
      </c>
    </row>
    <row r="31" spans="1:14" ht="15.6" x14ac:dyDescent="0.3">
      <c r="A31" s="74">
        <v>22</v>
      </c>
      <c r="B31" s="37" t="s">
        <v>130</v>
      </c>
      <c r="C31" s="67"/>
      <c r="D31" s="67"/>
      <c r="E31" s="67">
        <v>255</v>
      </c>
      <c r="F31" s="67"/>
      <c r="G31" s="67"/>
      <c r="H31" s="67"/>
      <c r="I31" s="67"/>
      <c r="J31" s="67"/>
      <c r="K31" s="67"/>
      <c r="L31" s="8"/>
      <c r="M31" s="8"/>
      <c r="N31" s="1">
        <f t="shared" si="0"/>
        <v>255</v>
      </c>
    </row>
    <row r="32" spans="1:14" ht="15.6" x14ac:dyDescent="0.3">
      <c r="A32" s="74">
        <v>28</v>
      </c>
      <c r="B32" s="37" t="s">
        <v>42</v>
      </c>
      <c r="C32" s="64"/>
      <c r="D32" s="67">
        <v>212</v>
      </c>
      <c r="E32" s="67"/>
      <c r="F32" s="67"/>
      <c r="G32" s="67"/>
      <c r="H32" s="67"/>
      <c r="I32" s="67"/>
      <c r="J32" s="9"/>
      <c r="K32" s="8"/>
      <c r="L32" s="8"/>
      <c r="M32" s="8"/>
      <c r="N32" s="1">
        <f t="shared" si="0"/>
        <v>212</v>
      </c>
    </row>
    <row r="33" spans="1:14" ht="15.6" x14ac:dyDescent="0.3">
      <c r="A33" s="74">
        <v>29</v>
      </c>
      <c r="B33" s="37" t="s">
        <v>131</v>
      </c>
      <c r="C33" s="67"/>
      <c r="D33" s="67"/>
      <c r="E33" s="67">
        <v>170</v>
      </c>
      <c r="F33" s="67"/>
      <c r="G33" s="67"/>
      <c r="H33" s="67"/>
      <c r="I33" s="67"/>
      <c r="J33" s="67"/>
      <c r="K33" s="67"/>
      <c r="L33" s="8"/>
      <c r="M33" s="8"/>
      <c r="N33" s="1">
        <f t="shared" si="0"/>
        <v>170</v>
      </c>
    </row>
    <row r="34" spans="1:14" ht="15.6" x14ac:dyDescent="0.3">
      <c r="A34" s="74">
        <v>30</v>
      </c>
      <c r="B34" s="37" t="s">
        <v>28</v>
      </c>
      <c r="C34" s="6"/>
      <c r="D34" s="67">
        <v>127</v>
      </c>
      <c r="E34" s="67"/>
      <c r="F34" s="67"/>
      <c r="G34" s="67"/>
      <c r="H34" s="67"/>
      <c r="I34" s="67"/>
      <c r="J34" s="9"/>
      <c r="K34" s="8"/>
      <c r="L34" s="8"/>
      <c r="M34" s="8"/>
      <c r="N34" s="1">
        <f t="shared" si="0"/>
        <v>127</v>
      </c>
    </row>
    <row r="35" spans="1:14" ht="15.6" x14ac:dyDescent="0.3">
      <c r="A35" s="74">
        <v>30</v>
      </c>
      <c r="B35" s="37" t="s">
        <v>132</v>
      </c>
      <c r="C35" s="67"/>
      <c r="D35" s="67"/>
      <c r="E35" s="67">
        <v>127</v>
      </c>
      <c r="F35" s="67"/>
      <c r="G35" s="67"/>
      <c r="H35" s="67"/>
      <c r="I35" s="67"/>
      <c r="J35" s="67"/>
      <c r="K35" s="67"/>
      <c r="L35" s="8"/>
      <c r="M35" s="8"/>
      <c r="N35" s="1">
        <f t="shared" si="0"/>
        <v>127</v>
      </c>
    </row>
    <row r="36" spans="1:14" ht="15.6" x14ac:dyDescent="0.3">
      <c r="A36" s="74">
        <v>32</v>
      </c>
      <c r="B36" s="37" t="s">
        <v>59</v>
      </c>
      <c r="C36" s="62"/>
      <c r="D36" s="67">
        <v>85</v>
      </c>
      <c r="E36" s="67"/>
      <c r="F36" s="67"/>
      <c r="G36" s="67"/>
      <c r="H36" s="67"/>
      <c r="I36" s="67"/>
      <c r="J36" s="9"/>
      <c r="K36" s="8"/>
      <c r="L36" s="8"/>
      <c r="M36" s="8"/>
      <c r="N36" s="1">
        <f t="shared" si="0"/>
        <v>85</v>
      </c>
    </row>
    <row r="37" spans="1:14" ht="15.6" x14ac:dyDescent="0.3">
      <c r="A37" s="74">
        <v>33</v>
      </c>
      <c r="B37" s="37" t="s">
        <v>52</v>
      </c>
      <c r="C37" s="64"/>
      <c r="D37" s="67">
        <v>42</v>
      </c>
      <c r="E37" s="67"/>
      <c r="F37" s="67"/>
      <c r="G37" s="67"/>
      <c r="H37" s="67"/>
      <c r="I37" s="67"/>
      <c r="J37" s="9"/>
      <c r="K37" s="8"/>
      <c r="L37" s="8"/>
      <c r="M37" s="8"/>
      <c r="N37" s="1">
        <f t="shared" si="0"/>
        <v>42</v>
      </c>
    </row>
    <row r="38" spans="1:14" ht="15.6" x14ac:dyDescent="0.3">
      <c r="A38" s="74"/>
      <c r="B38" s="37"/>
      <c r="C38" s="67"/>
      <c r="D38" s="67"/>
      <c r="E38" s="67"/>
      <c r="F38" s="67"/>
      <c r="G38" s="67"/>
      <c r="H38" s="67"/>
      <c r="I38" s="67"/>
      <c r="J38" s="67"/>
      <c r="K38" s="67"/>
      <c r="L38" s="8"/>
      <c r="M38" s="8"/>
      <c r="N38" s="1"/>
    </row>
    <row r="39" spans="1:14" ht="15.6" x14ac:dyDescent="0.3">
      <c r="A39" s="74"/>
      <c r="B39" s="37"/>
      <c r="C39" s="67"/>
      <c r="D39" s="67"/>
      <c r="E39" s="67"/>
      <c r="F39" s="67"/>
      <c r="G39" s="67"/>
      <c r="H39" s="67"/>
      <c r="I39" s="67"/>
      <c r="J39" s="67"/>
      <c r="K39" s="67"/>
      <c r="L39" s="8"/>
      <c r="M39" s="8"/>
      <c r="N39" s="1"/>
    </row>
    <row r="40" spans="1:14" ht="15.6" x14ac:dyDescent="0.3">
      <c r="A40" s="74"/>
      <c r="B40" s="52"/>
      <c r="C40" s="6"/>
      <c r="D40" s="6"/>
      <c r="E40" s="6"/>
      <c r="F40" s="6"/>
      <c r="G40" s="6"/>
      <c r="H40" s="6"/>
      <c r="I40" s="9"/>
      <c r="J40" s="9"/>
      <c r="K40" s="8"/>
      <c r="L40" s="8"/>
      <c r="M40" s="8"/>
      <c r="N40" s="1"/>
    </row>
    <row r="41" spans="1:14" ht="15.6" x14ac:dyDescent="0.3">
      <c r="A41" s="74"/>
      <c r="B41" s="53"/>
      <c r="C41" s="64"/>
      <c r="D41" s="64"/>
      <c r="E41" s="64"/>
      <c r="F41" s="64"/>
      <c r="G41" s="64"/>
      <c r="H41" s="64"/>
      <c r="I41" s="63"/>
      <c r="J41" s="9"/>
      <c r="K41" s="8"/>
      <c r="L41" s="8"/>
      <c r="M41" s="8"/>
      <c r="N41" s="1"/>
    </row>
    <row r="42" spans="1:14" ht="15.6" x14ac:dyDescent="0.3">
      <c r="A42" s="74"/>
      <c r="B42" s="52"/>
      <c r="C42" s="6"/>
      <c r="D42" s="6"/>
      <c r="E42" s="6"/>
      <c r="F42" s="6"/>
      <c r="G42" s="6"/>
      <c r="H42" s="6"/>
      <c r="I42" s="9"/>
      <c r="J42" s="9"/>
      <c r="K42" s="8"/>
      <c r="L42" s="8"/>
      <c r="M42" s="8"/>
      <c r="N42" s="1"/>
    </row>
    <row r="43" spans="1:14" ht="15.6" x14ac:dyDescent="0.3">
      <c r="A43" s="74"/>
      <c r="B43" s="51"/>
      <c r="C43" s="62"/>
      <c r="D43" s="62"/>
      <c r="E43" s="62"/>
      <c r="F43" s="62"/>
      <c r="G43" s="62"/>
      <c r="H43" s="62"/>
      <c r="I43" s="63"/>
      <c r="J43" s="9"/>
      <c r="K43" s="8"/>
      <c r="L43" s="8"/>
      <c r="M43" s="8"/>
      <c r="N43" s="1"/>
    </row>
    <row r="44" spans="1:14" ht="15.6" x14ac:dyDescent="0.3">
      <c r="A44" s="74"/>
      <c r="B44" s="51"/>
      <c r="C44" s="62"/>
      <c r="D44" s="62"/>
      <c r="E44" s="62"/>
      <c r="F44" s="62"/>
      <c r="G44" s="62"/>
      <c r="H44" s="62"/>
      <c r="I44" s="63"/>
      <c r="J44" s="9"/>
      <c r="K44" s="8"/>
      <c r="L44" s="8"/>
      <c r="M44" s="8"/>
      <c r="N44" s="1"/>
    </row>
    <row r="45" spans="1:14" ht="15.6" x14ac:dyDescent="0.3">
      <c r="A45" s="74"/>
      <c r="B45" s="52"/>
      <c r="C45" s="7"/>
      <c r="D45" s="7"/>
      <c r="E45" s="7"/>
      <c r="F45" s="7"/>
      <c r="G45" s="7"/>
      <c r="H45" s="7"/>
      <c r="I45" s="9"/>
      <c r="J45" s="9"/>
      <c r="K45" s="8"/>
      <c r="L45" s="8"/>
      <c r="M45" s="8"/>
      <c r="N45" s="1"/>
    </row>
    <row r="46" spans="1:14" ht="15.6" x14ac:dyDescent="0.3">
      <c r="A46" s="74"/>
      <c r="B46" s="52"/>
      <c r="C46" s="6"/>
      <c r="D46" s="6"/>
      <c r="E46" s="6"/>
      <c r="F46" s="6"/>
      <c r="G46" s="6"/>
      <c r="H46" s="6"/>
      <c r="I46" s="9"/>
      <c r="J46" s="9"/>
      <c r="K46" s="8"/>
      <c r="L46" s="8"/>
      <c r="M46" s="8"/>
      <c r="N46" s="1"/>
    </row>
    <row r="47" spans="1:14" ht="15.6" x14ac:dyDescent="0.3">
      <c r="A47" s="74"/>
      <c r="B47" s="52"/>
      <c r="C47" s="6"/>
      <c r="D47" s="6"/>
      <c r="E47" s="6"/>
      <c r="F47" s="6"/>
      <c r="G47" s="6"/>
      <c r="H47" s="6"/>
      <c r="I47" s="9"/>
      <c r="J47" s="9"/>
      <c r="K47" s="8"/>
      <c r="L47" s="8"/>
      <c r="M47" s="8"/>
      <c r="N47" s="1"/>
    </row>
    <row r="48" spans="1:14" ht="15.6" x14ac:dyDescent="0.3">
      <c r="A48" s="74"/>
      <c r="B48" s="52"/>
      <c r="C48" s="7"/>
      <c r="D48" s="7"/>
      <c r="E48" s="7"/>
      <c r="F48" s="7"/>
      <c r="G48" s="7"/>
      <c r="H48" s="7"/>
      <c r="I48" s="9"/>
      <c r="J48" s="9"/>
      <c r="K48" s="8"/>
      <c r="L48" s="8"/>
      <c r="M48" s="8"/>
      <c r="N48" s="1"/>
    </row>
    <row r="49" spans="1:14" ht="15.6" x14ac:dyDescent="0.3">
      <c r="A49" s="74"/>
      <c r="B49" s="51"/>
      <c r="C49" s="62"/>
      <c r="D49" s="62"/>
      <c r="E49" s="62"/>
      <c r="F49" s="62"/>
      <c r="G49" s="62"/>
      <c r="H49" s="62"/>
      <c r="I49" s="63"/>
      <c r="J49" s="9"/>
      <c r="K49" s="8"/>
      <c r="L49" s="8"/>
      <c r="M49" s="8"/>
      <c r="N49" s="1"/>
    </row>
    <row r="50" spans="1:14" ht="15.6" x14ac:dyDescent="0.3">
      <c r="A50" s="74"/>
      <c r="B50" s="52"/>
      <c r="C50" s="6"/>
      <c r="D50" s="6"/>
      <c r="E50" s="6"/>
      <c r="F50" s="6"/>
      <c r="G50" s="6"/>
      <c r="H50" s="6"/>
      <c r="I50" s="9"/>
      <c r="J50" s="9"/>
      <c r="K50" s="8"/>
      <c r="L50" s="8"/>
      <c r="M50" s="8"/>
      <c r="N50" s="1"/>
    </row>
    <row r="51" spans="1:14" ht="15.6" x14ac:dyDescent="0.3">
      <c r="A51" s="74"/>
      <c r="B51" s="52"/>
      <c r="C51" s="6"/>
      <c r="D51" s="6"/>
      <c r="E51" s="6"/>
      <c r="F51" s="6"/>
      <c r="G51" s="6"/>
      <c r="H51" s="6"/>
      <c r="I51" s="9"/>
      <c r="J51" s="9"/>
      <c r="K51" s="8"/>
      <c r="L51" s="8"/>
      <c r="M51" s="8"/>
      <c r="N51" s="1"/>
    </row>
    <row r="52" spans="1:14" ht="15.6" x14ac:dyDescent="0.3">
      <c r="A52" s="74"/>
      <c r="B52" s="51"/>
      <c r="C52" s="62"/>
      <c r="D52" s="62"/>
      <c r="E52" s="62"/>
      <c r="F52" s="62"/>
      <c r="G52" s="62"/>
      <c r="H52" s="62"/>
      <c r="I52" s="63"/>
      <c r="J52" s="9"/>
      <c r="K52" s="8"/>
      <c r="L52" s="8"/>
      <c r="M52" s="8"/>
      <c r="N52" s="1"/>
    </row>
    <row r="53" spans="1:14" ht="15.6" x14ac:dyDescent="0.3">
      <c r="A53" s="74"/>
      <c r="B53" s="52"/>
      <c r="C53" s="6"/>
      <c r="D53" s="6"/>
      <c r="E53" s="6"/>
      <c r="F53" s="6"/>
      <c r="G53" s="6"/>
      <c r="H53" s="6"/>
      <c r="I53" s="9"/>
      <c r="J53" s="9"/>
      <c r="K53" s="8"/>
      <c r="L53" s="8"/>
      <c r="M53" s="8"/>
      <c r="N53" s="1"/>
    </row>
    <row r="54" spans="1:14" ht="15.6" x14ac:dyDescent="0.3">
      <c r="A54" s="74"/>
      <c r="B54" s="52"/>
      <c r="C54" s="6"/>
      <c r="D54" s="6"/>
      <c r="E54" s="6"/>
      <c r="F54" s="6"/>
      <c r="G54" s="6"/>
      <c r="H54" s="6"/>
      <c r="I54" s="9"/>
      <c r="J54" s="9"/>
      <c r="K54" s="8"/>
      <c r="L54" s="8"/>
      <c r="M54" s="8"/>
      <c r="N54" s="1"/>
    </row>
    <row r="55" spans="1:14" ht="15.6" x14ac:dyDescent="0.3">
      <c r="A55" s="74"/>
      <c r="B55" s="52"/>
      <c r="C55" s="6"/>
      <c r="D55" s="6"/>
      <c r="E55" s="6"/>
      <c r="F55" s="6"/>
      <c r="G55" s="6"/>
      <c r="H55" s="6"/>
      <c r="I55" s="9"/>
      <c r="J55" s="9"/>
      <c r="K55" s="8"/>
      <c r="L55" s="8"/>
      <c r="M55" s="8"/>
      <c r="N55" s="1"/>
    </row>
    <row r="56" spans="1:14" ht="15.6" x14ac:dyDescent="0.3">
      <c r="A56" s="74"/>
      <c r="B56" s="52"/>
      <c r="C56" s="6"/>
      <c r="D56" s="6"/>
      <c r="E56" s="6"/>
      <c r="F56" s="6"/>
      <c r="G56" s="6"/>
      <c r="H56" s="6"/>
      <c r="I56" s="9"/>
      <c r="J56" s="9"/>
      <c r="K56" s="8"/>
      <c r="L56" s="8"/>
      <c r="M56" s="8"/>
      <c r="N56" s="1"/>
    </row>
    <row r="57" spans="1:14" ht="15.6" x14ac:dyDescent="0.3">
      <c r="A57" s="74"/>
      <c r="B57" s="52"/>
      <c r="C57" s="6"/>
      <c r="D57" s="6"/>
      <c r="E57" s="6"/>
      <c r="F57" s="6"/>
      <c r="G57" s="6"/>
      <c r="H57" s="6"/>
      <c r="I57" s="9"/>
      <c r="J57" s="9"/>
      <c r="K57" s="8"/>
      <c r="L57" s="8"/>
      <c r="M57" s="8"/>
      <c r="N57" s="1"/>
    </row>
    <row r="58" spans="1:14" ht="15.6" x14ac:dyDescent="0.3">
      <c r="A58" s="74"/>
      <c r="B58" s="52"/>
      <c r="C58" s="6"/>
      <c r="D58" s="6"/>
      <c r="E58" s="6"/>
      <c r="F58" s="6"/>
      <c r="G58" s="6"/>
      <c r="H58" s="6"/>
      <c r="I58" s="9"/>
      <c r="J58" s="9"/>
      <c r="K58" s="8"/>
      <c r="L58" s="8"/>
      <c r="M58" s="8"/>
      <c r="N58" s="1"/>
    </row>
    <row r="59" spans="1:14" ht="15.6" x14ac:dyDescent="0.3">
      <c r="A59" s="74"/>
      <c r="B59" s="52"/>
      <c r="C59" s="6"/>
      <c r="D59" s="6"/>
      <c r="E59" s="6"/>
      <c r="F59" s="6"/>
      <c r="G59" s="6"/>
      <c r="H59" s="6"/>
      <c r="I59" s="9"/>
      <c r="J59" s="9"/>
      <c r="K59" s="8"/>
      <c r="L59" s="8"/>
      <c r="M59" s="8"/>
      <c r="N59" s="1"/>
    </row>
    <row r="60" spans="1:14" ht="15.6" x14ac:dyDescent="0.3">
      <c r="A60" s="74"/>
      <c r="B60" s="52"/>
      <c r="C60" s="6"/>
      <c r="D60" s="6"/>
      <c r="E60" s="6"/>
      <c r="F60" s="6"/>
      <c r="G60" s="6"/>
      <c r="H60" s="6"/>
      <c r="I60" s="9"/>
      <c r="J60" s="9"/>
      <c r="K60" s="8"/>
      <c r="L60" s="8"/>
      <c r="M60" s="8"/>
      <c r="N60" s="1"/>
    </row>
    <row r="61" spans="1:14" ht="15.6" x14ac:dyDescent="0.3">
      <c r="A61" s="74"/>
      <c r="B61" s="52"/>
      <c r="C61" s="6"/>
      <c r="D61" s="6"/>
      <c r="E61" s="6"/>
      <c r="F61" s="6"/>
      <c r="G61" s="6"/>
      <c r="H61" s="6"/>
      <c r="I61" s="9"/>
      <c r="J61" s="9"/>
      <c r="K61" s="8"/>
      <c r="L61" s="8"/>
      <c r="M61" s="8"/>
      <c r="N61" s="1"/>
    </row>
    <row r="62" spans="1:14" ht="15.6" x14ac:dyDescent="0.3">
      <c r="A62" s="74"/>
      <c r="B62" s="52"/>
      <c r="C62" s="7"/>
      <c r="D62" s="7"/>
      <c r="E62" s="7"/>
      <c r="F62" s="7"/>
      <c r="G62" s="7"/>
      <c r="H62" s="7"/>
      <c r="I62" s="9"/>
      <c r="J62" s="9"/>
      <c r="K62" s="8"/>
      <c r="L62" s="8"/>
      <c r="M62" s="8"/>
      <c r="N62" s="1"/>
    </row>
  </sheetData>
  <sortState ref="A5:N37">
    <sortCondition descending="1" ref="N5:N37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F50E7-10D1-4754-988B-9801005D8015}">
  <dimension ref="A1:IE62"/>
  <sheetViews>
    <sheetView workbookViewId="0"/>
  </sheetViews>
  <sheetFormatPr defaultRowHeight="13.2" x14ac:dyDescent="0.25"/>
  <cols>
    <col min="1" max="1" width="7.5546875" customWidth="1"/>
    <col min="2" max="2" width="6.44140625" customWidth="1"/>
    <col min="3" max="7" width="8.33203125" customWidth="1"/>
    <col min="8" max="8" width="8" customWidth="1"/>
  </cols>
  <sheetData>
    <row r="1" spans="1:239" x14ac:dyDescent="0.25">
      <c r="A1" s="10"/>
      <c r="B1" s="10"/>
      <c r="C1" s="10"/>
      <c r="D1" s="10"/>
      <c r="E1" s="10"/>
      <c r="F1" s="10"/>
      <c r="G1" s="10"/>
      <c r="H1" s="10"/>
    </row>
    <row r="2" spans="1:239" ht="17.399999999999999" x14ac:dyDescent="0.3">
      <c r="A2" s="11"/>
      <c r="B2" s="12" t="s">
        <v>113</v>
      </c>
      <c r="C2" s="13"/>
      <c r="D2" s="13"/>
      <c r="E2" s="13"/>
      <c r="F2" s="13"/>
      <c r="G2" s="13"/>
      <c r="H2" s="11"/>
    </row>
    <row r="3" spans="1:239" ht="13.8" customHeight="1" thickBot="1" x14ac:dyDescent="0.35">
      <c r="A3" s="11"/>
      <c r="B3" s="12"/>
      <c r="C3" s="13"/>
      <c r="D3" s="13"/>
      <c r="E3" s="13"/>
      <c r="F3" s="13"/>
      <c r="G3" s="13"/>
      <c r="H3" s="11"/>
    </row>
    <row r="4" spans="1:239" ht="29.25" customHeight="1" thickBot="1" x14ac:dyDescent="0.3">
      <c r="A4" s="32" t="s">
        <v>71</v>
      </c>
      <c r="B4" s="33" t="s">
        <v>0</v>
      </c>
      <c r="C4" s="33" t="s">
        <v>48</v>
      </c>
      <c r="D4" s="33" t="s">
        <v>86</v>
      </c>
      <c r="E4" s="33" t="s">
        <v>49</v>
      </c>
      <c r="F4" s="33" t="s">
        <v>63</v>
      </c>
      <c r="G4" s="33" t="s">
        <v>110</v>
      </c>
      <c r="H4" s="20" t="s">
        <v>1</v>
      </c>
    </row>
    <row r="5" spans="1:239" ht="13.8" x14ac:dyDescent="0.25">
      <c r="A5" s="34"/>
      <c r="B5" s="35"/>
      <c r="C5" s="21"/>
      <c r="D5" s="31"/>
      <c r="E5" s="24"/>
      <c r="F5" s="24"/>
      <c r="G5" s="24"/>
      <c r="H5" s="25"/>
      <c r="IE5">
        <f>SUM(IE1:IU4)</f>
        <v>0</v>
      </c>
    </row>
    <row r="6" spans="1:239" ht="13.8" x14ac:dyDescent="0.25">
      <c r="A6" s="36"/>
      <c r="B6" s="37"/>
      <c r="C6" s="22"/>
      <c r="D6" s="26"/>
      <c r="E6" s="27"/>
      <c r="F6" s="27"/>
      <c r="G6" s="27"/>
      <c r="H6" s="28"/>
      <c r="IE6">
        <f>SUM(IE1:IU5)</f>
        <v>0</v>
      </c>
    </row>
    <row r="7" spans="1:239" ht="13.8" x14ac:dyDescent="0.25">
      <c r="A7" s="36"/>
      <c r="B7" s="37"/>
      <c r="C7" s="22"/>
      <c r="D7" s="26"/>
      <c r="E7" s="27"/>
      <c r="F7" s="27"/>
      <c r="G7" s="27"/>
      <c r="H7" s="28"/>
      <c r="IE7">
        <f>SUM(IE2:IU6)</f>
        <v>0</v>
      </c>
    </row>
    <row r="8" spans="1:239" ht="13.8" x14ac:dyDescent="0.25">
      <c r="A8" s="36"/>
      <c r="B8" s="38"/>
      <c r="C8" s="26"/>
      <c r="D8" s="26"/>
      <c r="E8" s="27"/>
      <c r="F8" s="27"/>
      <c r="G8" s="27"/>
      <c r="H8" s="28"/>
      <c r="IE8">
        <f>SUM(IE1:IU7)</f>
        <v>0</v>
      </c>
    </row>
    <row r="9" spans="1:239" ht="13.8" x14ac:dyDescent="0.25">
      <c r="A9" s="36"/>
      <c r="B9" s="37"/>
      <c r="C9" s="22"/>
      <c r="D9" s="26"/>
      <c r="E9" s="27"/>
      <c r="F9" s="27"/>
      <c r="G9" s="27"/>
      <c r="H9" s="28"/>
      <c r="IE9">
        <f>SUM(IE7:IU8)</f>
        <v>0</v>
      </c>
    </row>
    <row r="10" spans="1:239" ht="13.8" x14ac:dyDescent="0.25">
      <c r="A10" s="36"/>
      <c r="B10" s="39"/>
      <c r="C10" s="22"/>
      <c r="D10" s="26"/>
      <c r="E10" s="27"/>
      <c r="F10" s="27"/>
      <c r="G10" s="27"/>
      <c r="H10" s="28"/>
      <c r="IE10">
        <f>SUM(IE1:IU9)</f>
        <v>0</v>
      </c>
    </row>
    <row r="11" spans="1:239" ht="13.8" x14ac:dyDescent="0.25">
      <c r="A11" s="36"/>
      <c r="B11" s="37"/>
      <c r="C11" s="22"/>
      <c r="D11" s="26"/>
      <c r="E11" s="27"/>
      <c r="F11" s="27"/>
      <c r="G11" s="27"/>
      <c r="H11" s="28"/>
      <c r="IE11">
        <f>SUM(IE2:IU10)</f>
        <v>0</v>
      </c>
    </row>
    <row r="12" spans="1:239" ht="13.8" x14ac:dyDescent="0.25">
      <c r="A12" s="36"/>
      <c r="B12" s="37"/>
      <c r="C12" s="22"/>
      <c r="D12" s="26"/>
      <c r="E12" s="27"/>
      <c r="F12" s="27"/>
      <c r="G12" s="27"/>
      <c r="H12" s="28"/>
      <c r="IE12">
        <f>SUM(IE4:IU11)</f>
        <v>0</v>
      </c>
    </row>
    <row r="13" spans="1:239" ht="13.8" x14ac:dyDescent="0.25">
      <c r="A13" s="36"/>
      <c r="B13" s="37"/>
      <c r="C13" s="22"/>
      <c r="D13" s="26"/>
      <c r="E13" s="27"/>
      <c r="F13" s="27"/>
      <c r="G13" s="27"/>
      <c r="H13" s="28"/>
      <c r="IE13">
        <f>SUM(IE1:IU12)</f>
        <v>0</v>
      </c>
    </row>
    <row r="14" spans="1:239" ht="13.8" x14ac:dyDescent="0.25">
      <c r="A14" s="36"/>
      <c r="B14" s="37"/>
      <c r="C14" s="22"/>
      <c r="D14" s="26"/>
      <c r="E14" s="27"/>
      <c r="F14" s="27"/>
      <c r="G14" s="27"/>
      <c r="H14" s="28"/>
      <c r="IE14">
        <f>SUM(IE1:IU13)</f>
        <v>0</v>
      </c>
    </row>
    <row r="15" spans="1:239" ht="13.8" x14ac:dyDescent="0.25">
      <c r="A15" s="36"/>
      <c r="B15" s="40"/>
      <c r="C15" s="22"/>
      <c r="D15" s="26"/>
      <c r="E15" s="27"/>
      <c r="F15" s="27"/>
      <c r="G15" s="27"/>
      <c r="H15" s="28"/>
      <c r="IE15">
        <f>SUM(IE11:IU14)</f>
        <v>0</v>
      </c>
    </row>
    <row r="16" spans="1:239" ht="13.8" x14ac:dyDescent="0.25">
      <c r="A16" s="36"/>
      <c r="B16" s="38"/>
      <c r="C16" s="26"/>
      <c r="D16" s="26"/>
      <c r="E16" s="27"/>
      <c r="F16" s="27"/>
      <c r="G16" s="27"/>
      <c r="H16" s="28"/>
      <c r="IE16">
        <f>SUM(IE1:IU15)</f>
        <v>0</v>
      </c>
    </row>
    <row r="17" spans="1:239" ht="13.8" x14ac:dyDescent="0.25">
      <c r="A17" s="36"/>
      <c r="B17" s="41"/>
      <c r="C17" s="23"/>
      <c r="D17" s="26"/>
      <c r="E17" s="27"/>
      <c r="F17" s="27"/>
      <c r="G17" s="27"/>
      <c r="H17" s="28"/>
      <c r="IE17">
        <f>SUM(IE12:IU16)</f>
        <v>0</v>
      </c>
    </row>
    <row r="18" spans="1:239" ht="13.8" x14ac:dyDescent="0.25">
      <c r="A18" s="36"/>
      <c r="B18" s="39"/>
      <c r="C18" s="22"/>
      <c r="D18" s="26"/>
      <c r="E18" s="27"/>
      <c r="F18" s="27"/>
      <c r="G18" s="27"/>
      <c r="H18" s="28"/>
      <c r="IE18">
        <f>SUM(IE1:IU17)</f>
        <v>0</v>
      </c>
    </row>
    <row r="19" spans="1:239" ht="13.8" x14ac:dyDescent="0.25">
      <c r="A19" s="36"/>
      <c r="B19" s="39"/>
      <c r="C19" s="22"/>
      <c r="D19" s="26"/>
      <c r="E19" s="27"/>
      <c r="F19" s="27"/>
      <c r="G19" s="27"/>
      <c r="H19" s="28"/>
      <c r="IE19">
        <f>SUM(IE5:IU18)</f>
        <v>0</v>
      </c>
    </row>
    <row r="20" spans="1:239" ht="13.8" x14ac:dyDescent="0.25">
      <c r="A20" s="36"/>
      <c r="B20" s="41"/>
      <c r="C20" s="23"/>
      <c r="D20" s="26"/>
      <c r="E20" s="27"/>
      <c r="F20" s="27"/>
      <c r="G20" s="27"/>
      <c r="H20" s="28"/>
      <c r="IE20">
        <f>SUM(IE14:IU19)</f>
        <v>0</v>
      </c>
    </row>
    <row r="21" spans="1:239" ht="13.8" x14ac:dyDescent="0.25">
      <c r="A21" s="36"/>
      <c r="B21" s="39"/>
      <c r="C21" s="22"/>
      <c r="D21" s="26"/>
      <c r="E21" s="27"/>
      <c r="F21" s="27"/>
      <c r="G21" s="27"/>
      <c r="H21" s="28"/>
      <c r="IE21">
        <f>SUM(IE12:IU20)</f>
        <v>0</v>
      </c>
    </row>
    <row r="22" spans="1:239" ht="13.8" x14ac:dyDescent="0.25">
      <c r="A22" s="36"/>
      <c r="B22" s="38"/>
      <c r="C22" s="26"/>
      <c r="D22" s="26"/>
      <c r="E22" s="27"/>
      <c r="F22" s="27"/>
      <c r="G22" s="27"/>
      <c r="H22" s="28"/>
    </row>
    <row r="23" spans="1:239" ht="13.8" x14ac:dyDescent="0.25">
      <c r="A23" s="36"/>
      <c r="B23" s="37"/>
      <c r="C23" s="22"/>
      <c r="D23" s="26"/>
      <c r="E23" s="27"/>
      <c r="F23" s="27"/>
      <c r="G23" s="27"/>
      <c r="H23" s="28"/>
      <c r="IE23">
        <f>SUM(IE15:IU22)</f>
        <v>0</v>
      </c>
    </row>
    <row r="24" spans="1:239" ht="13.8" x14ac:dyDescent="0.25">
      <c r="A24" s="36"/>
      <c r="B24" s="39"/>
      <c r="C24" s="22"/>
      <c r="D24" s="26"/>
      <c r="E24" s="27"/>
      <c r="F24" s="27"/>
      <c r="G24" s="27"/>
      <c r="H24" s="28"/>
      <c r="IE24">
        <f>SUM(IE7:IU23)</f>
        <v>0</v>
      </c>
    </row>
    <row r="25" spans="1:239" ht="13.8" x14ac:dyDescent="0.25">
      <c r="A25" s="36"/>
      <c r="B25" s="37"/>
      <c r="C25" s="22"/>
      <c r="D25" s="26"/>
      <c r="E25" s="27"/>
      <c r="F25" s="27"/>
      <c r="G25" s="27"/>
      <c r="H25" s="28"/>
      <c r="IE25">
        <f>SUM(IE18:IU24)</f>
        <v>0</v>
      </c>
    </row>
    <row r="26" spans="1:239" ht="13.8" x14ac:dyDescent="0.25">
      <c r="A26" s="36"/>
      <c r="B26" s="41"/>
      <c r="C26" s="23"/>
      <c r="D26" s="26"/>
      <c r="E26" s="27"/>
      <c r="F26" s="27"/>
      <c r="G26" s="27"/>
      <c r="H26" s="28"/>
      <c r="IE26">
        <f>SUM(IE8:IU25)</f>
        <v>0</v>
      </c>
    </row>
    <row r="27" spans="1:239" ht="13.8" x14ac:dyDescent="0.25">
      <c r="A27" s="36"/>
      <c r="B27" s="41"/>
      <c r="C27" s="23"/>
      <c r="D27" s="26"/>
      <c r="E27" s="27"/>
      <c r="F27" s="27"/>
      <c r="G27" s="27"/>
      <c r="H27" s="28"/>
      <c r="IE27">
        <f>SUM(C27:ID27)</f>
        <v>0</v>
      </c>
    </row>
    <row r="28" spans="1:239" ht="13.8" x14ac:dyDescent="0.25">
      <c r="A28" s="36"/>
      <c r="B28" s="41"/>
      <c r="C28" s="23"/>
      <c r="D28" s="26"/>
      <c r="E28" s="27"/>
      <c r="F28" s="27"/>
      <c r="G28" s="27"/>
      <c r="H28" s="28"/>
      <c r="IE28">
        <f>SUM(IE22:IU27)</f>
        <v>0</v>
      </c>
    </row>
    <row r="29" spans="1:239" ht="13.8" x14ac:dyDescent="0.25">
      <c r="A29" s="36"/>
      <c r="B29" s="41"/>
      <c r="C29" s="23"/>
      <c r="D29" s="26"/>
      <c r="E29" s="27"/>
      <c r="F29" s="27"/>
      <c r="G29" s="27"/>
      <c r="H29" s="28"/>
      <c r="IE29">
        <f>SUM(IE23:IU28)</f>
        <v>0</v>
      </c>
    </row>
    <row r="30" spans="1:239" ht="13.8" x14ac:dyDescent="0.25">
      <c r="A30" s="36"/>
      <c r="B30" s="38"/>
      <c r="C30" s="26"/>
      <c r="D30" s="26"/>
      <c r="E30" s="27"/>
      <c r="F30" s="27"/>
      <c r="G30" s="27"/>
      <c r="H30" s="28"/>
      <c r="IE30">
        <f>SUM(IE13:IU29)</f>
        <v>0</v>
      </c>
    </row>
    <row r="31" spans="1:239" ht="13.8" x14ac:dyDescent="0.25">
      <c r="A31" s="36"/>
      <c r="B31" s="37"/>
      <c r="C31" s="22"/>
      <c r="D31" s="26"/>
      <c r="E31" s="27"/>
      <c r="F31" s="27"/>
      <c r="G31" s="27"/>
      <c r="H31" s="28"/>
      <c r="IE31">
        <f>SUM(IE19:IU30)</f>
        <v>0</v>
      </c>
    </row>
    <row r="32" spans="1:239" ht="13.8" x14ac:dyDescent="0.25">
      <c r="A32" s="36"/>
      <c r="B32" s="38"/>
      <c r="C32" s="26"/>
      <c r="D32" s="26"/>
      <c r="E32" s="27"/>
      <c r="F32" s="27"/>
      <c r="G32" s="27"/>
      <c r="H32" s="28"/>
      <c r="IE32">
        <f>SUM(IE26:IU31)</f>
        <v>0</v>
      </c>
    </row>
    <row r="33" spans="1:239" ht="13.8" x14ac:dyDescent="0.25">
      <c r="A33" s="36"/>
      <c r="B33" s="38"/>
      <c r="C33" s="26"/>
      <c r="D33" s="26"/>
      <c r="E33" s="27"/>
      <c r="F33" s="27"/>
      <c r="G33" s="27"/>
      <c r="H33" s="28"/>
      <c r="IE33">
        <f>SUM(IE17:IU32)</f>
        <v>0</v>
      </c>
    </row>
    <row r="34" spans="1:239" ht="13.8" x14ac:dyDescent="0.25">
      <c r="A34" s="36"/>
      <c r="B34" s="37"/>
      <c r="C34" s="22"/>
      <c r="D34" s="26"/>
      <c r="E34" s="27"/>
      <c r="F34" s="27"/>
      <c r="G34" s="27"/>
      <c r="H34" s="28"/>
      <c r="IE34">
        <f>SUM(IE23:IU33)</f>
        <v>0</v>
      </c>
    </row>
    <row r="35" spans="1:239" ht="13.8" x14ac:dyDescent="0.25">
      <c r="A35" s="36"/>
      <c r="B35" s="37"/>
      <c r="C35" s="22"/>
      <c r="D35" s="26"/>
      <c r="E35" s="27"/>
      <c r="F35" s="27"/>
      <c r="G35" s="27"/>
      <c r="H35" s="28"/>
    </row>
    <row r="36" spans="1:239" ht="13.8" x14ac:dyDescent="0.25">
      <c r="A36" s="36"/>
      <c r="B36" s="39"/>
      <c r="C36" s="22"/>
      <c r="D36" s="26"/>
      <c r="E36" s="27"/>
      <c r="F36" s="27"/>
      <c r="G36" s="27"/>
      <c r="H36" s="28"/>
      <c r="IE36">
        <f>SUM(IE33:IU35)</f>
        <v>0</v>
      </c>
    </row>
    <row r="37" spans="1:239" ht="13.8" x14ac:dyDescent="0.25">
      <c r="A37" s="36"/>
      <c r="B37" s="38"/>
      <c r="C37" s="26"/>
      <c r="D37" s="26"/>
      <c r="E37" s="27"/>
      <c r="F37" s="27"/>
      <c r="G37" s="27"/>
      <c r="H37" s="28"/>
      <c r="IE37">
        <f>SUM(IE19:IU36)</f>
        <v>0</v>
      </c>
    </row>
    <row r="38" spans="1:239" ht="13.8" x14ac:dyDescent="0.25">
      <c r="A38" s="36"/>
      <c r="B38" s="37"/>
      <c r="C38" s="22"/>
      <c r="D38" s="26"/>
      <c r="E38" s="27"/>
      <c r="F38" s="27"/>
      <c r="G38" s="27"/>
      <c r="H38" s="28"/>
      <c r="IE38">
        <f>SUM(IE28:IU37)</f>
        <v>0</v>
      </c>
    </row>
    <row r="39" spans="1:239" ht="13.8" x14ac:dyDescent="0.25">
      <c r="A39" s="36"/>
      <c r="B39" s="37"/>
      <c r="C39" s="22"/>
      <c r="D39" s="26"/>
      <c r="E39" s="27"/>
      <c r="F39" s="27"/>
      <c r="G39" s="27"/>
      <c r="H39" s="28"/>
      <c r="IE39">
        <f>SUM(IE21:IU38)</f>
        <v>0</v>
      </c>
    </row>
    <row r="40" spans="1:239" ht="13.8" x14ac:dyDescent="0.25">
      <c r="A40" s="36"/>
      <c r="B40" s="38"/>
      <c r="C40" s="26"/>
      <c r="D40" s="26"/>
      <c r="E40" s="27"/>
      <c r="F40" s="27"/>
      <c r="G40" s="27"/>
      <c r="H40" s="28"/>
      <c r="IE40">
        <f>SUM(IE1:IU39)</f>
        <v>0</v>
      </c>
    </row>
    <row r="41" spans="1:239" ht="13.8" x14ac:dyDescent="0.25">
      <c r="A41" s="36"/>
      <c r="B41" s="39"/>
      <c r="C41" s="22"/>
      <c r="D41" s="26"/>
      <c r="E41" s="27"/>
      <c r="F41" s="27"/>
      <c r="G41" s="27"/>
      <c r="H41" s="28"/>
      <c r="IE41">
        <f>SUM(IE29:IU40)</f>
        <v>0</v>
      </c>
    </row>
    <row r="42" spans="1:239" ht="13.8" x14ac:dyDescent="0.25">
      <c r="A42" s="36"/>
      <c r="B42" s="38"/>
      <c r="C42" s="26"/>
      <c r="D42" s="26"/>
      <c r="E42" s="27"/>
      <c r="F42" s="27"/>
      <c r="G42" s="27"/>
      <c r="H42" s="28"/>
      <c r="IE42">
        <f>SUM(IE1:IU41)</f>
        <v>0</v>
      </c>
    </row>
    <row r="43" spans="1:239" ht="13.8" x14ac:dyDescent="0.25">
      <c r="A43" s="36"/>
      <c r="B43" s="37"/>
      <c r="C43" s="22"/>
      <c r="D43" s="26"/>
      <c r="E43" s="27"/>
      <c r="F43" s="27"/>
      <c r="G43" s="27"/>
      <c r="H43" s="28"/>
      <c r="IE43">
        <f>SUM(IE31:IU42)</f>
        <v>0</v>
      </c>
    </row>
    <row r="44" spans="1:239" ht="13.8" x14ac:dyDescent="0.25">
      <c r="A44" s="36"/>
      <c r="B44" s="37"/>
      <c r="C44" s="22"/>
      <c r="D44" s="26"/>
      <c r="E44" s="27"/>
      <c r="F44" s="27"/>
      <c r="G44" s="27"/>
      <c r="H44" s="28"/>
      <c r="IE44">
        <f>SUM(IE34:IU43)</f>
        <v>0</v>
      </c>
    </row>
    <row r="45" spans="1:239" ht="13.8" x14ac:dyDescent="0.25">
      <c r="A45" s="36"/>
      <c r="B45" s="38"/>
      <c r="C45" s="26"/>
      <c r="D45" s="26"/>
      <c r="E45" s="27"/>
      <c r="F45" s="27"/>
      <c r="G45" s="27"/>
      <c r="H45" s="28"/>
      <c r="IE45">
        <f>SUM(IE30:IU44)</f>
        <v>0</v>
      </c>
    </row>
    <row r="46" spans="1:239" ht="13.8" x14ac:dyDescent="0.25">
      <c r="A46" s="36"/>
      <c r="B46" s="38"/>
      <c r="C46" s="26"/>
      <c r="D46" s="26"/>
      <c r="E46" s="27"/>
      <c r="F46" s="27"/>
      <c r="G46" s="27"/>
      <c r="H46" s="28"/>
      <c r="IE46">
        <f>SUM(IE43:IU45)</f>
        <v>0</v>
      </c>
    </row>
    <row r="47" spans="1:239" ht="13.8" x14ac:dyDescent="0.25">
      <c r="A47" s="36"/>
      <c r="B47" s="38"/>
      <c r="C47" s="26"/>
      <c r="D47" s="26"/>
      <c r="E47" s="27"/>
      <c r="F47" s="27"/>
      <c r="G47" s="27"/>
      <c r="H47" s="28"/>
      <c r="IE47">
        <f>SUM(IE46)</f>
        <v>0</v>
      </c>
    </row>
    <row r="48" spans="1:239" ht="13.8" x14ac:dyDescent="0.25">
      <c r="A48" s="36"/>
      <c r="B48" s="38"/>
      <c r="C48" s="26"/>
      <c r="D48" s="26"/>
      <c r="E48" s="27"/>
      <c r="F48" s="27"/>
      <c r="G48" s="27"/>
      <c r="H48" s="28"/>
      <c r="IE48">
        <f>SUM(IE16:IU47)</f>
        <v>0</v>
      </c>
    </row>
    <row r="49" spans="1:239" ht="13.8" x14ac:dyDescent="0.25">
      <c r="A49" s="36"/>
      <c r="B49" s="37"/>
      <c r="C49" s="22"/>
      <c r="D49" s="26"/>
      <c r="E49" s="27"/>
      <c r="F49" s="27"/>
      <c r="G49" s="27"/>
      <c r="H49" s="28"/>
      <c r="IE49">
        <f>SUM(IE40:IU48)</f>
        <v>0</v>
      </c>
    </row>
    <row r="50" spans="1:239" ht="13.8" x14ac:dyDescent="0.25">
      <c r="A50" s="36"/>
      <c r="B50" s="38"/>
      <c r="C50" s="26"/>
      <c r="D50" s="26"/>
      <c r="E50" s="27"/>
      <c r="F50" s="27"/>
      <c r="G50" s="27"/>
      <c r="H50" s="28"/>
      <c r="IE50">
        <f>SUM(IE32:IU49)</f>
        <v>0</v>
      </c>
    </row>
    <row r="51" spans="1:239" ht="13.8" x14ac:dyDescent="0.25">
      <c r="A51" s="36"/>
      <c r="B51" s="38"/>
      <c r="C51" s="26"/>
      <c r="D51" s="26"/>
      <c r="E51" s="27"/>
      <c r="F51" s="27"/>
      <c r="G51" s="27"/>
      <c r="H51" s="28"/>
      <c r="IE51">
        <f>SUM(IE27:IU50)</f>
        <v>0</v>
      </c>
    </row>
    <row r="52" spans="1:239" ht="13.8" x14ac:dyDescent="0.25">
      <c r="A52" s="36"/>
      <c r="B52" s="37"/>
      <c r="C52" s="22"/>
      <c r="D52" s="26"/>
      <c r="E52" s="27"/>
      <c r="F52" s="27"/>
      <c r="G52" s="27"/>
      <c r="H52" s="28"/>
      <c r="IE52">
        <f>SUM(IE31:IU51)</f>
        <v>0</v>
      </c>
    </row>
    <row r="53" spans="1:239" ht="13.8" x14ac:dyDescent="0.25">
      <c r="A53" s="36"/>
      <c r="B53" s="38"/>
      <c r="C53" s="26"/>
      <c r="D53" s="26"/>
      <c r="E53" s="27"/>
      <c r="F53" s="27"/>
      <c r="G53" s="27"/>
      <c r="H53" s="28"/>
      <c r="IE53">
        <f>SUM(IE38:IU52)</f>
        <v>0</v>
      </c>
    </row>
    <row r="54" spans="1:239" ht="13.8" x14ac:dyDescent="0.25">
      <c r="A54" s="36"/>
      <c r="B54" s="38"/>
      <c r="C54" s="26"/>
      <c r="D54" s="26"/>
      <c r="E54" s="27"/>
      <c r="F54" s="27"/>
      <c r="G54" s="27"/>
      <c r="H54" s="28"/>
      <c r="IE54">
        <f>SUM(IE7:IU53)</f>
        <v>0</v>
      </c>
    </row>
    <row r="55" spans="1:239" ht="13.8" x14ac:dyDescent="0.25">
      <c r="A55" s="36"/>
      <c r="B55" s="38"/>
      <c r="C55" s="26"/>
      <c r="D55" s="26"/>
      <c r="E55" s="27"/>
      <c r="F55" s="27"/>
      <c r="G55" s="27"/>
      <c r="H55" s="28"/>
      <c r="IE55">
        <f>SUM(IE18:IU54)</f>
        <v>0</v>
      </c>
    </row>
    <row r="56" spans="1:239" ht="13.8" x14ac:dyDescent="0.25">
      <c r="A56" s="36"/>
      <c r="B56" s="38"/>
      <c r="C56" s="26"/>
      <c r="D56" s="26"/>
      <c r="E56" s="27"/>
      <c r="F56" s="27"/>
      <c r="G56" s="27"/>
      <c r="H56" s="28"/>
      <c r="IE56">
        <f>SUM(IE21:IU55)</f>
        <v>0</v>
      </c>
    </row>
    <row r="57" spans="1:239" ht="13.8" x14ac:dyDescent="0.25">
      <c r="A57" s="36"/>
      <c r="B57" s="38"/>
      <c r="C57" s="26"/>
      <c r="D57" s="26"/>
      <c r="E57" s="27"/>
      <c r="F57" s="27"/>
      <c r="G57" s="27"/>
      <c r="H57" s="28"/>
      <c r="IE57">
        <f>SUM(IE13:IU56)</f>
        <v>0</v>
      </c>
    </row>
    <row r="58" spans="1:239" ht="13.8" x14ac:dyDescent="0.25">
      <c r="A58" s="36"/>
      <c r="B58" s="38"/>
      <c r="C58" s="26"/>
      <c r="D58" s="26"/>
      <c r="E58" s="27"/>
      <c r="F58" s="27"/>
      <c r="G58" s="27"/>
      <c r="H58" s="28"/>
      <c r="IE58">
        <f>SUM(IE11:IU57)</f>
        <v>0</v>
      </c>
    </row>
    <row r="59" spans="1:239" ht="13.8" x14ac:dyDescent="0.25">
      <c r="A59" s="36"/>
      <c r="B59" s="38"/>
      <c r="C59" s="26"/>
      <c r="D59" s="26"/>
      <c r="E59" s="27"/>
      <c r="F59" s="27"/>
      <c r="G59" s="27"/>
      <c r="H59" s="28"/>
      <c r="IE59">
        <f>SUM(IE46:IU58)</f>
        <v>0</v>
      </c>
    </row>
    <row r="60" spans="1:239" ht="13.8" x14ac:dyDescent="0.25">
      <c r="A60" s="36"/>
      <c r="B60" s="38"/>
      <c r="C60" s="26"/>
      <c r="D60" s="26"/>
      <c r="E60" s="27"/>
      <c r="F60" s="27"/>
      <c r="G60" s="27"/>
      <c r="H60" s="28"/>
      <c r="IE60">
        <f>SUM(IE5:IU59)</f>
        <v>0</v>
      </c>
    </row>
    <row r="61" spans="1:239" ht="13.8" x14ac:dyDescent="0.25">
      <c r="A61" s="36"/>
      <c r="B61" s="38"/>
      <c r="C61" s="26"/>
      <c r="D61" s="26"/>
      <c r="E61" s="27"/>
      <c r="F61" s="27"/>
      <c r="G61" s="27"/>
      <c r="H61" s="28"/>
      <c r="IE61">
        <f>SUM(IE8:IU60)</f>
        <v>0</v>
      </c>
    </row>
    <row r="62" spans="1:239" ht="13.8" x14ac:dyDescent="0.25">
      <c r="A62" s="26"/>
      <c r="B62" s="30"/>
      <c r="C62" s="26"/>
      <c r="D62" s="26"/>
      <c r="E62" s="27"/>
      <c r="F62" s="27"/>
      <c r="G62" s="27"/>
      <c r="H62" s="28"/>
      <c r="IE62">
        <f>SUM(IE32:IU61)</f>
        <v>0</v>
      </c>
    </row>
  </sheetData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E3707-FC9B-4D11-A702-790C8ED0387A}">
  <dimension ref="A1:IE62"/>
  <sheetViews>
    <sheetView workbookViewId="0"/>
  </sheetViews>
  <sheetFormatPr defaultRowHeight="13.2" x14ac:dyDescent="0.25"/>
  <cols>
    <col min="1" max="1" width="7.5546875" customWidth="1"/>
    <col min="2" max="2" width="6.44140625" customWidth="1"/>
    <col min="3" max="7" width="8.33203125" customWidth="1"/>
    <col min="8" max="8" width="8" customWidth="1"/>
  </cols>
  <sheetData>
    <row r="1" spans="1:239" x14ac:dyDescent="0.25">
      <c r="A1" s="10"/>
      <c r="B1" s="10"/>
      <c r="C1" s="10"/>
      <c r="D1" s="10"/>
      <c r="E1" s="10"/>
      <c r="F1" s="10"/>
      <c r="G1" s="10"/>
      <c r="H1" s="10"/>
    </row>
    <row r="2" spans="1:239" ht="17.399999999999999" x14ac:dyDescent="0.3">
      <c r="A2" s="11"/>
      <c r="B2" s="12" t="s">
        <v>111</v>
      </c>
      <c r="C2" s="13"/>
      <c r="D2" s="13"/>
      <c r="E2" s="13"/>
      <c r="F2" s="13"/>
      <c r="G2" s="13"/>
      <c r="H2" s="11"/>
    </row>
    <row r="3" spans="1:239" ht="13.8" customHeight="1" thickBot="1" x14ac:dyDescent="0.35">
      <c r="A3" s="11"/>
      <c r="B3" s="12"/>
      <c r="C3" s="13"/>
      <c r="D3" s="13"/>
      <c r="E3" s="13"/>
      <c r="F3" s="13"/>
      <c r="G3" s="13"/>
      <c r="H3" s="11"/>
    </row>
    <row r="4" spans="1:239" ht="29.25" customHeight="1" thickBot="1" x14ac:dyDescent="0.3">
      <c r="A4" s="32" t="s">
        <v>71</v>
      </c>
      <c r="B4" s="33" t="s">
        <v>0</v>
      </c>
      <c r="C4" s="33" t="s">
        <v>48</v>
      </c>
      <c r="D4" s="33" t="s">
        <v>86</v>
      </c>
      <c r="E4" s="33" t="s">
        <v>49</v>
      </c>
      <c r="F4" s="33" t="s">
        <v>63</v>
      </c>
      <c r="G4" s="33" t="s">
        <v>110</v>
      </c>
      <c r="H4" s="20" t="s">
        <v>1</v>
      </c>
    </row>
    <row r="5" spans="1:239" ht="13.8" x14ac:dyDescent="0.25">
      <c r="A5" s="34">
        <v>1</v>
      </c>
      <c r="B5" s="35" t="s">
        <v>15</v>
      </c>
      <c r="C5" s="21"/>
      <c r="D5" s="31"/>
      <c r="E5" s="24">
        <v>7225</v>
      </c>
      <c r="F5" s="24"/>
      <c r="G5" s="24"/>
      <c r="H5" s="25">
        <f>SUM(C5:G5)</f>
        <v>7225</v>
      </c>
      <c r="IE5">
        <f>SUM(IE1:IU4)</f>
        <v>0</v>
      </c>
    </row>
    <row r="6" spans="1:239" ht="13.8" x14ac:dyDescent="0.25">
      <c r="A6" s="36">
        <v>2</v>
      </c>
      <c r="B6" s="38" t="s">
        <v>2</v>
      </c>
      <c r="C6" s="26"/>
      <c r="D6" s="26"/>
      <c r="E6" s="27">
        <v>6349</v>
      </c>
      <c r="F6" s="27"/>
      <c r="G6" s="27"/>
      <c r="H6" s="28">
        <f>SUM(C6:G6)</f>
        <v>6349</v>
      </c>
      <c r="IE6">
        <f>SUM(IE1:IU5)</f>
        <v>0</v>
      </c>
    </row>
    <row r="7" spans="1:239" ht="13.8" x14ac:dyDescent="0.25">
      <c r="A7" s="36">
        <v>3</v>
      </c>
      <c r="B7" s="37" t="s">
        <v>4</v>
      </c>
      <c r="C7" s="22"/>
      <c r="D7" s="26"/>
      <c r="E7" s="27">
        <v>5928</v>
      </c>
      <c r="F7" s="27"/>
      <c r="G7" s="27"/>
      <c r="H7" s="28">
        <f>SUM(C7:G7)</f>
        <v>5928</v>
      </c>
      <c r="IE7">
        <f>SUM(IE5:IU6)</f>
        <v>0</v>
      </c>
    </row>
    <row r="8" spans="1:239" ht="13.8" x14ac:dyDescent="0.25">
      <c r="A8" s="36">
        <v>4</v>
      </c>
      <c r="B8" s="37" t="s">
        <v>47</v>
      </c>
      <c r="C8" s="22"/>
      <c r="D8" s="26"/>
      <c r="E8" s="27">
        <v>5749</v>
      </c>
      <c r="F8" s="27"/>
      <c r="G8" s="27"/>
      <c r="H8" s="28">
        <f>SUM(C8:G8)</f>
        <v>5749</v>
      </c>
      <c r="IE8">
        <f>SUM(IE1:IU7)</f>
        <v>0</v>
      </c>
    </row>
    <row r="9" spans="1:239" ht="13.8" x14ac:dyDescent="0.25">
      <c r="A9" s="36">
        <v>5</v>
      </c>
      <c r="B9" s="37" t="s">
        <v>55</v>
      </c>
      <c r="C9" s="22"/>
      <c r="D9" s="26"/>
      <c r="E9" s="27">
        <v>4579</v>
      </c>
      <c r="F9" s="27"/>
      <c r="G9" s="27"/>
      <c r="H9" s="28">
        <f>SUM(C9:G9)</f>
        <v>4579</v>
      </c>
      <c r="IE9">
        <f>SUM(IE1:IU8)</f>
        <v>0</v>
      </c>
    </row>
    <row r="10" spans="1:239" ht="13.8" x14ac:dyDescent="0.25">
      <c r="A10" s="36">
        <v>6</v>
      </c>
      <c r="B10" s="37" t="s">
        <v>18</v>
      </c>
      <c r="C10" s="22"/>
      <c r="D10" s="26"/>
      <c r="E10" s="27">
        <v>4453</v>
      </c>
      <c r="F10" s="27"/>
      <c r="G10" s="27"/>
      <c r="H10" s="28">
        <f>SUM(C10:G10)</f>
        <v>4453</v>
      </c>
      <c r="IE10">
        <f>SUM(IE1:IU9)</f>
        <v>0</v>
      </c>
    </row>
    <row r="11" spans="1:239" ht="13.8" x14ac:dyDescent="0.25">
      <c r="A11" s="36">
        <v>7</v>
      </c>
      <c r="B11" s="37" t="s">
        <v>44</v>
      </c>
      <c r="C11" s="22"/>
      <c r="D11" s="26"/>
      <c r="E11" s="27">
        <v>3262</v>
      </c>
      <c r="F11" s="27"/>
      <c r="G11" s="27"/>
      <c r="H11" s="28">
        <f>SUM(C11:G11)</f>
        <v>3262</v>
      </c>
      <c r="IE11">
        <f>SUM(IE6:IU10)</f>
        <v>0</v>
      </c>
    </row>
    <row r="12" spans="1:239" ht="13.8" x14ac:dyDescent="0.25">
      <c r="A12" s="36">
        <v>8</v>
      </c>
      <c r="B12" s="37" t="s">
        <v>17</v>
      </c>
      <c r="C12" s="22"/>
      <c r="D12" s="26"/>
      <c r="E12" s="27">
        <v>3125</v>
      </c>
      <c r="F12" s="27"/>
      <c r="G12" s="27"/>
      <c r="H12" s="28">
        <f>SUM(C12:G12)</f>
        <v>3125</v>
      </c>
      <c r="IE12">
        <f>SUM(IE4:IU11)</f>
        <v>0</v>
      </c>
    </row>
    <row r="13" spans="1:239" ht="13.8" x14ac:dyDescent="0.25">
      <c r="A13" s="36">
        <v>9</v>
      </c>
      <c r="B13" s="37" t="s">
        <v>3</v>
      </c>
      <c r="C13" s="22"/>
      <c r="D13" s="26"/>
      <c r="E13" s="27">
        <v>3047</v>
      </c>
      <c r="F13" s="27"/>
      <c r="G13" s="27"/>
      <c r="H13" s="28">
        <f>SUM(C13:G13)</f>
        <v>3047</v>
      </c>
      <c r="IE13">
        <f>SUM(IE8:IU12)</f>
        <v>0</v>
      </c>
    </row>
    <row r="14" spans="1:239" ht="13.8" x14ac:dyDescent="0.25">
      <c r="A14" s="36">
        <v>10</v>
      </c>
      <c r="B14" s="39" t="s">
        <v>31</v>
      </c>
      <c r="C14" s="22"/>
      <c r="D14" s="26"/>
      <c r="E14" s="27">
        <v>2631</v>
      </c>
      <c r="F14" s="27"/>
      <c r="G14" s="27"/>
      <c r="H14" s="28">
        <f>SUM(C14:G14)</f>
        <v>2631</v>
      </c>
      <c r="IE14">
        <f>SUM(IE5:IU13)</f>
        <v>0</v>
      </c>
    </row>
    <row r="15" spans="1:239" ht="13.8" x14ac:dyDescent="0.25">
      <c r="A15" s="36"/>
      <c r="B15" s="40"/>
      <c r="C15" s="22"/>
      <c r="D15" s="26"/>
      <c r="E15" s="27"/>
      <c r="F15" s="27"/>
      <c r="G15" s="27"/>
      <c r="H15" s="28"/>
      <c r="IE15">
        <f>SUM(IE11:IU14)</f>
        <v>0</v>
      </c>
    </row>
    <row r="16" spans="1:239" ht="13.8" x14ac:dyDescent="0.25">
      <c r="A16" s="36"/>
      <c r="B16" s="38"/>
      <c r="C16" s="26"/>
      <c r="D16" s="26"/>
      <c r="E16" s="27"/>
      <c r="F16" s="27"/>
      <c r="G16" s="27"/>
      <c r="H16" s="28"/>
      <c r="IE16">
        <f>SUM(IE1:IU15)</f>
        <v>0</v>
      </c>
    </row>
    <row r="17" spans="1:239" ht="13.8" x14ac:dyDescent="0.25">
      <c r="A17" s="36"/>
      <c r="B17" s="41"/>
      <c r="C17" s="23"/>
      <c r="D17" s="26"/>
      <c r="E17" s="27"/>
      <c r="F17" s="27"/>
      <c r="G17" s="27"/>
      <c r="H17" s="28"/>
      <c r="IE17">
        <f>SUM(IE12:IU16)</f>
        <v>0</v>
      </c>
    </row>
    <row r="18" spans="1:239" ht="13.8" x14ac:dyDescent="0.25">
      <c r="A18" s="36"/>
      <c r="B18" s="39"/>
      <c r="C18" s="22"/>
      <c r="D18" s="26"/>
      <c r="E18" s="27"/>
      <c r="F18" s="27"/>
      <c r="G18" s="27"/>
      <c r="H18" s="28"/>
      <c r="IE18">
        <f>SUM(IE1:IU17)</f>
        <v>0</v>
      </c>
    </row>
    <row r="19" spans="1:239" ht="13.8" x14ac:dyDescent="0.25">
      <c r="A19" s="36"/>
      <c r="B19" s="39"/>
      <c r="C19" s="22"/>
      <c r="D19" s="26"/>
      <c r="E19" s="27"/>
      <c r="F19" s="27"/>
      <c r="G19" s="27"/>
      <c r="H19" s="28"/>
      <c r="IE19">
        <f>SUM(IE5:IU18)</f>
        <v>0</v>
      </c>
    </row>
    <row r="20" spans="1:239" ht="13.8" x14ac:dyDescent="0.25">
      <c r="A20" s="36"/>
      <c r="B20" s="41"/>
      <c r="C20" s="23"/>
      <c r="D20" s="26"/>
      <c r="E20" s="27"/>
      <c r="F20" s="27"/>
      <c r="G20" s="27"/>
      <c r="H20" s="28"/>
      <c r="IE20">
        <f>SUM(IE14:IU19)</f>
        <v>0</v>
      </c>
    </row>
    <row r="21" spans="1:239" ht="13.8" x14ac:dyDescent="0.25">
      <c r="A21" s="36"/>
      <c r="B21" s="39"/>
      <c r="C21" s="22"/>
      <c r="D21" s="26"/>
      <c r="E21" s="27"/>
      <c r="F21" s="27"/>
      <c r="G21" s="27"/>
      <c r="H21" s="28"/>
      <c r="IE21">
        <f>SUM(IE12:IU20)</f>
        <v>0</v>
      </c>
    </row>
    <row r="22" spans="1:239" ht="13.8" x14ac:dyDescent="0.25">
      <c r="A22" s="36"/>
      <c r="B22" s="38"/>
      <c r="C22" s="26"/>
      <c r="D22" s="26"/>
      <c r="E22" s="27"/>
      <c r="F22" s="27"/>
      <c r="G22" s="27"/>
      <c r="H22" s="28"/>
    </row>
    <row r="23" spans="1:239" ht="13.8" x14ac:dyDescent="0.25">
      <c r="A23" s="36"/>
      <c r="B23" s="37"/>
      <c r="C23" s="22"/>
      <c r="D23" s="26"/>
      <c r="E23" s="27"/>
      <c r="F23" s="27"/>
      <c r="G23" s="27"/>
      <c r="H23" s="28"/>
      <c r="IE23">
        <f>SUM(IE15:IU22)</f>
        <v>0</v>
      </c>
    </row>
    <row r="24" spans="1:239" ht="13.8" x14ac:dyDescent="0.25">
      <c r="A24" s="36"/>
      <c r="B24" s="39"/>
      <c r="C24" s="22"/>
      <c r="D24" s="26"/>
      <c r="E24" s="27"/>
      <c r="F24" s="27"/>
      <c r="G24" s="27"/>
      <c r="H24" s="28"/>
      <c r="IE24">
        <f>SUM(IE7:IU23)</f>
        <v>0</v>
      </c>
    </row>
    <row r="25" spans="1:239" ht="13.8" x14ac:dyDescent="0.25">
      <c r="A25" s="36"/>
      <c r="B25" s="37"/>
      <c r="C25" s="22"/>
      <c r="D25" s="26"/>
      <c r="E25" s="27"/>
      <c r="F25" s="27"/>
      <c r="G25" s="27"/>
      <c r="H25" s="28"/>
      <c r="IE25">
        <f>SUM(IE18:IU24)</f>
        <v>0</v>
      </c>
    </row>
    <row r="26" spans="1:239" ht="13.8" x14ac:dyDescent="0.25">
      <c r="A26" s="36"/>
      <c r="B26" s="41"/>
      <c r="C26" s="23"/>
      <c r="D26" s="26"/>
      <c r="E26" s="27"/>
      <c r="F26" s="27"/>
      <c r="G26" s="27"/>
      <c r="H26" s="28"/>
      <c r="IE26">
        <f>SUM(IE8:IU25)</f>
        <v>0</v>
      </c>
    </row>
    <row r="27" spans="1:239" ht="13.8" x14ac:dyDescent="0.25">
      <c r="A27" s="36"/>
      <c r="B27" s="41"/>
      <c r="C27" s="23"/>
      <c r="D27" s="26"/>
      <c r="E27" s="27"/>
      <c r="F27" s="27"/>
      <c r="G27" s="27"/>
      <c r="H27" s="28"/>
      <c r="IE27">
        <f>SUM(C27:ID27)</f>
        <v>0</v>
      </c>
    </row>
    <row r="28" spans="1:239" ht="13.8" x14ac:dyDescent="0.25">
      <c r="A28" s="36"/>
      <c r="B28" s="41"/>
      <c r="C28" s="23"/>
      <c r="D28" s="26"/>
      <c r="E28" s="27"/>
      <c r="F28" s="27"/>
      <c r="G28" s="27"/>
      <c r="H28" s="28"/>
      <c r="IE28">
        <f>SUM(IE22:IU27)</f>
        <v>0</v>
      </c>
    </row>
    <row r="29" spans="1:239" ht="13.8" x14ac:dyDescent="0.25">
      <c r="A29" s="36"/>
      <c r="B29" s="41"/>
      <c r="C29" s="23"/>
      <c r="D29" s="26"/>
      <c r="E29" s="27"/>
      <c r="F29" s="27"/>
      <c r="G29" s="27"/>
      <c r="H29" s="28"/>
      <c r="IE29">
        <f>SUM(IE23:IU28)</f>
        <v>0</v>
      </c>
    </row>
    <row r="30" spans="1:239" ht="13.8" x14ac:dyDescent="0.25">
      <c r="A30" s="36"/>
      <c r="B30" s="38"/>
      <c r="C30" s="26"/>
      <c r="D30" s="26"/>
      <c r="E30" s="27"/>
      <c r="F30" s="27"/>
      <c r="G30" s="27"/>
      <c r="H30" s="28"/>
      <c r="IE30">
        <f>SUM(IE13:IU29)</f>
        <v>0</v>
      </c>
    </row>
    <row r="31" spans="1:239" ht="13.8" x14ac:dyDescent="0.25">
      <c r="A31" s="36"/>
      <c r="B31" s="37"/>
      <c r="C31" s="22"/>
      <c r="D31" s="26"/>
      <c r="E31" s="27"/>
      <c r="F31" s="27"/>
      <c r="G31" s="27"/>
      <c r="H31" s="28"/>
      <c r="IE31">
        <f>SUM(IE19:IU30)</f>
        <v>0</v>
      </c>
    </row>
    <row r="32" spans="1:239" ht="13.8" x14ac:dyDescent="0.25">
      <c r="A32" s="36"/>
      <c r="B32" s="38"/>
      <c r="C32" s="26"/>
      <c r="D32" s="26"/>
      <c r="E32" s="27"/>
      <c r="F32" s="27"/>
      <c r="G32" s="27"/>
      <c r="H32" s="28"/>
      <c r="IE32">
        <f>SUM(IE26:IU31)</f>
        <v>0</v>
      </c>
    </row>
    <row r="33" spans="1:239" ht="13.8" x14ac:dyDescent="0.25">
      <c r="A33" s="36"/>
      <c r="B33" s="38"/>
      <c r="C33" s="26"/>
      <c r="D33" s="26"/>
      <c r="E33" s="27"/>
      <c r="F33" s="27"/>
      <c r="G33" s="27"/>
      <c r="H33" s="28"/>
      <c r="IE33">
        <f>SUM(IE17:IU32)</f>
        <v>0</v>
      </c>
    </row>
    <row r="34" spans="1:239" ht="13.8" x14ac:dyDescent="0.25">
      <c r="A34" s="36"/>
      <c r="B34" s="37"/>
      <c r="C34" s="22"/>
      <c r="D34" s="26"/>
      <c r="E34" s="27"/>
      <c r="F34" s="27"/>
      <c r="G34" s="27"/>
      <c r="H34" s="28"/>
      <c r="IE34">
        <f>SUM(IE23:IU33)</f>
        <v>0</v>
      </c>
    </row>
    <row r="35" spans="1:239" ht="13.8" x14ac:dyDescent="0.25">
      <c r="A35" s="36"/>
      <c r="B35" s="37"/>
      <c r="C35" s="22"/>
      <c r="D35" s="26"/>
      <c r="E35" s="27"/>
      <c r="F35" s="27"/>
      <c r="G35" s="27"/>
      <c r="H35" s="28"/>
    </row>
    <row r="36" spans="1:239" ht="13.8" x14ac:dyDescent="0.25">
      <c r="A36" s="36"/>
      <c r="B36" s="39"/>
      <c r="C36" s="22"/>
      <c r="D36" s="26"/>
      <c r="E36" s="27"/>
      <c r="F36" s="27"/>
      <c r="G36" s="27"/>
      <c r="H36" s="28"/>
      <c r="IE36">
        <f>SUM(IE33:IU35)</f>
        <v>0</v>
      </c>
    </row>
    <row r="37" spans="1:239" ht="13.8" x14ac:dyDescent="0.25">
      <c r="A37" s="36"/>
      <c r="B37" s="38"/>
      <c r="C37" s="26"/>
      <c r="D37" s="26"/>
      <c r="E37" s="27"/>
      <c r="F37" s="27"/>
      <c r="G37" s="27"/>
      <c r="H37" s="28"/>
      <c r="IE37">
        <f>SUM(IE19:IU36)</f>
        <v>0</v>
      </c>
    </row>
    <row r="38" spans="1:239" ht="13.8" x14ac:dyDescent="0.25">
      <c r="A38" s="36"/>
      <c r="B38" s="37"/>
      <c r="C38" s="22"/>
      <c r="D38" s="26"/>
      <c r="E38" s="27"/>
      <c r="F38" s="27"/>
      <c r="G38" s="27"/>
      <c r="H38" s="28"/>
      <c r="IE38">
        <f>SUM(IE28:IU37)</f>
        <v>0</v>
      </c>
    </row>
    <row r="39" spans="1:239" ht="13.8" x14ac:dyDescent="0.25">
      <c r="A39" s="36"/>
      <c r="B39" s="37"/>
      <c r="C39" s="22"/>
      <c r="D39" s="26"/>
      <c r="E39" s="27"/>
      <c r="F39" s="27"/>
      <c r="G39" s="27"/>
      <c r="H39" s="28"/>
      <c r="IE39">
        <f>SUM(IE21:IU38)</f>
        <v>0</v>
      </c>
    </row>
    <row r="40" spans="1:239" ht="13.8" x14ac:dyDescent="0.25">
      <c r="A40" s="36"/>
      <c r="B40" s="38"/>
      <c r="C40" s="26"/>
      <c r="D40" s="26"/>
      <c r="E40" s="27"/>
      <c r="F40" s="27"/>
      <c r="G40" s="27"/>
      <c r="H40" s="28"/>
      <c r="IE40">
        <f>SUM(IE1:IU39)</f>
        <v>0</v>
      </c>
    </row>
    <row r="41" spans="1:239" ht="13.8" x14ac:dyDescent="0.25">
      <c r="A41" s="36"/>
      <c r="B41" s="39"/>
      <c r="C41" s="22"/>
      <c r="D41" s="26"/>
      <c r="E41" s="27"/>
      <c r="F41" s="27"/>
      <c r="G41" s="27"/>
      <c r="H41" s="28"/>
      <c r="IE41">
        <f>SUM(IE29:IU40)</f>
        <v>0</v>
      </c>
    </row>
    <row r="42" spans="1:239" ht="13.8" x14ac:dyDescent="0.25">
      <c r="A42" s="36"/>
      <c r="B42" s="38"/>
      <c r="C42" s="26"/>
      <c r="D42" s="26"/>
      <c r="E42" s="27"/>
      <c r="F42" s="27"/>
      <c r="G42" s="27"/>
      <c r="H42" s="28"/>
      <c r="IE42">
        <f>SUM(IE1:IU41)</f>
        <v>0</v>
      </c>
    </row>
    <row r="43" spans="1:239" ht="13.8" x14ac:dyDescent="0.25">
      <c r="A43" s="36"/>
      <c r="B43" s="37"/>
      <c r="C43" s="22"/>
      <c r="D43" s="26"/>
      <c r="E43" s="27"/>
      <c r="F43" s="27"/>
      <c r="G43" s="27"/>
      <c r="H43" s="28"/>
      <c r="IE43">
        <f>SUM(IE31:IU42)</f>
        <v>0</v>
      </c>
    </row>
    <row r="44" spans="1:239" ht="13.8" x14ac:dyDescent="0.25">
      <c r="A44" s="36"/>
      <c r="B44" s="37"/>
      <c r="C44" s="22"/>
      <c r="D44" s="26"/>
      <c r="E44" s="27"/>
      <c r="F44" s="27"/>
      <c r="G44" s="27"/>
      <c r="H44" s="28"/>
      <c r="IE44">
        <f>SUM(IE34:IU43)</f>
        <v>0</v>
      </c>
    </row>
    <row r="45" spans="1:239" ht="13.8" x14ac:dyDescent="0.25">
      <c r="A45" s="36"/>
      <c r="B45" s="38"/>
      <c r="C45" s="26"/>
      <c r="D45" s="26"/>
      <c r="E45" s="27"/>
      <c r="F45" s="27"/>
      <c r="G45" s="27"/>
      <c r="H45" s="28"/>
      <c r="IE45">
        <f>SUM(IE30:IU44)</f>
        <v>0</v>
      </c>
    </row>
    <row r="46" spans="1:239" ht="13.8" x14ac:dyDescent="0.25">
      <c r="A46" s="36"/>
      <c r="B46" s="38"/>
      <c r="C46" s="26"/>
      <c r="D46" s="26"/>
      <c r="E46" s="27"/>
      <c r="F46" s="27"/>
      <c r="G46" s="27"/>
      <c r="H46" s="28"/>
      <c r="IE46">
        <f>SUM(IE43:IU45)</f>
        <v>0</v>
      </c>
    </row>
    <row r="47" spans="1:239" ht="13.8" x14ac:dyDescent="0.25">
      <c r="A47" s="36"/>
      <c r="B47" s="38"/>
      <c r="C47" s="26"/>
      <c r="D47" s="26"/>
      <c r="E47" s="27"/>
      <c r="F47" s="27"/>
      <c r="G47" s="27"/>
      <c r="H47" s="28"/>
      <c r="IE47">
        <f>SUM(IE46)</f>
        <v>0</v>
      </c>
    </row>
    <row r="48" spans="1:239" ht="13.8" x14ac:dyDescent="0.25">
      <c r="A48" s="36"/>
      <c r="B48" s="38"/>
      <c r="C48" s="26"/>
      <c r="D48" s="26"/>
      <c r="E48" s="27"/>
      <c r="F48" s="27"/>
      <c r="G48" s="27"/>
      <c r="H48" s="28"/>
      <c r="IE48">
        <f>SUM(IE16:IU47)</f>
        <v>0</v>
      </c>
    </row>
    <row r="49" spans="1:239" ht="13.8" x14ac:dyDescent="0.25">
      <c r="A49" s="36"/>
      <c r="B49" s="37"/>
      <c r="C49" s="22"/>
      <c r="D49" s="26"/>
      <c r="E49" s="27"/>
      <c r="F49" s="27"/>
      <c r="G49" s="27"/>
      <c r="H49" s="28"/>
      <c r="IE49">
        <f>SUM(IE40:IU48)</f>
        <v>0</v>
      </c>
    </row>
    <row r="50" spans="1:239" ht="13.8" x14ac:dyDescent="0.25">
      <c r="A50" s="36"/>
      <c r="B50" s="38"/>
      <c r="C50" s="26"/>
      <c r="D50" s="26"/>
      <c r="E50" s="27"/>
      <c r="F50" s="27"/>
      <c r="G50" s="27"/>
      <c r="H50" s="28"/>
      <c r="IE50">
        <f>SUM(IE32:IU49)</f>
        <v>0</v>
      </c>
    </row>
    <row r="51" spans="1:239" ht="13.8" x14ac:dyDescent="0.25">
      <c r="A51" s="36"/>
      <c r="B51" s="38"/>
      <c r="C51" s="26"/>
      <c r="D51" s="26"/>
      <c r="E51" s="27"/>
      <c r="F51" s="27"/>
      <c r="G51" s="27"/>
      <c r="H51" s="28"/>
      <c r="IE51">
        <f>SUM(IE27:IU50)</f>
        <v>0</v>
      </c>
    </row>
    <row r="52" spans="1:239" ht="13.8" x14ac:dyDescent="0.25">
      <c r="A52" s="36"/>
      <c r="B52" s="37"/>
      <c r="C52" s="22"/>
      <c r="D52" s="26"/>
      <c r="E52" s="27"/>
      <c r="F52" s="27"/>
      <c r="G52" s="27"/>
      <c r="H52" s="28"/>
      <c r="IE52">
        <f>SUM(IE31:IU51)</f>
        <v>0</v>
      </c>
    </row>
    <row r="53" spans="1:239" ht="13.8" x14ac:dyDescent="0.25">
      <c r="A53" s="36"/>
      <c r="B53" s="38"/>
      <c r="C53" s="26"/>
      <c r="D53" s="26"/>
      <c r="E53" s="27"/>
      <c r="F53" s="27"/>
      <c r="G53" s="27"/>
      <c r="H53" s="28"/>
      <c r="IE53">
        <f>SUM(IE38:IU52)</f>
        <v>0</v>
      </c>
    </row>
    <row r="54" spans="1:239" ht="13.8" x14ac:dyDescent="0.25">
      <c r="A54" s="36"/>
      <c r="B54" s="38"/>
      <c r="C54" s="26"/>
      <c r="D54" s="26"/>
      <c r="E54" s="27"/>
      <c r="F54" s="27"/>
      <c r="G54" s="27"/>
      <c r="H54" s="28"/>
      <c r="IE54">
        <f>SUM(IE7:IU53)</f>
        <v>0</v>
      </c>
    </row>
    <row r="55" spans="1:239" ht="13.8" x14ac:dyDescent="0.25">
      <c r="A55" s="36"/>
      <c r="B55" s="38"/>
      <c r="C55" s="26"/>
      <c r="D55" s="26"/>
      <c r="E55" s="27"/>
      <c r="F55" s="27"/>
      <c r="G55" s="27"/>
      <c r="H55" s="28"/>
      <c r="IE55">
        <f>SUM(IE18:IU54)</f>
        <v>0</v>
      </c>
    </row>
    <row r="56" spans="1:239" ht="13.8" x14ac:dyDescent="0.25">
      <c r="A56" s="36"/>
      <c r="B56" s="38"/>
      <c r="C56" s="26"/>
      <c r="D56" s="26"/>
      <c r="E56" s="27"/>
      <c r="F56" s="27"/>
      <c r="G56" s="27"/>
      <c r="H56" s="28"/>
      <c r="IE56">
        <f>SUM(IE21:IU55)</f>
        <v>0</v>
      </c>
    </row>
    <row r="57" spans="1:239" ht="13.8" x14ac:dyDescent="0.25">
      <c r="A57" s="36"/>
      <c r="B57" s="38"/>
      <c r="C57" s="26"/>
      <c r="D57" s="26"/>
      <c r="E57" s="27"/>
      <c r="F57" s="27"/>
      <c r="G57" s="27"/>
      <c r="H57" s="28"/>
      <c r="IE57">
        <f>SUM(IE13:IU56)</f>
        <v>0</v>
      </c>
    </row>
    <row r="58" spans="1:239" ht="13.8" x14ac:dyDescent="0.25">
      <c r="A58" s="36"/>
      <c r="B58" s="38"/>
      <c r="C58" s="26"/>
      <c r="D58" s="26"/>
      <c r="E58" s="27"/>
      <c r="F58" s="27"/>
      <c r="G58" s="27"/>
      <c r="H58" s="28"/>
      <c r="IE58">
        <f>SUM(IE11:IU57)</f>
        <v>0</v>
      </c>
    </row>
    <row r="59" spans="1:239" ht="13.8" x14ac:dyDescent="0.25">
      <c r="A59" s="36"/>
      <c r="B59" s="38"/>
      <c r="C59" s="26"/>
      <c r="D59" s="26"/>
      <c r="E59" s="27"/>
      <c r="F59" s="27"/>
      <c r="G59" s="27"/>
      <c r="H59" s="28"/>
      <c r="IE59">
        <f>SUM(IE46:IU58)</f>
        <v>0</v>
      </c>
    </row>
    <row r="60" spans="1:239" ht="13.8" x14ac:dyDescent="0.25">
      <c r="A60" s="36"/>
      <c r="B60" s="38"/>
      <c r="C60" s="26"/>
      <c r="D60" s="26"/>
      <c r="E60" s="27"/>
      <c r="F60" s="27"/>
      <c r="G60" s="27"/>
      <c r="H60" s="28"/>
      <c r="IE60">
        <f>SUM(IE5:IU59)</f>
        <v>0</v>
      </c>
    </row>
    <row r="61" spans="1:239" ht="13.8" x14ac:dyDescent="0.25">
      <c r="A61" s="36"/>
      <c r="B61" s="38"/>
      <c r="C61" s="26"/>
      <c r="D61" s="26"/>
      <c r="E61" s="27"/>
      <c r="F61" s="27"/>
      <c r="G61" s="27"/>
      <c r="H61" s="28"/>
      <c r="IE61">
        <f>SUM(IE8:IU60)</f>
        <v>0</v>
      </c>
    </row>
    <row r="62" spans="1:239" ht="13.8" x14ac:dyDescent="0.25">
      <c r="A62" s="26"/>
      <c r="B62" s="30"/>
      <c r="C62" s="26"/>
      <c r="D62" s="26"/>
      <c r="E62" s="27"/>
      <c r="F62" s="27"/>
      <c r="G62" s="27"/>
      <c r="H62" s="28"/>
      <c r="IE62">
        <f>SUM(IE32:IU61)</f>
        <v>0</v>
      </c>
    </row>
  </sheetData>
  <sortState ref="A5:IE14">
    <sortCondition descending="1" ref="E5:E14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B89E0-424C-4DA2-BB0D-32D8065E9AC7}">
  <dimension ref="A1:IQ62"/>
  <sheetViews>
    <sheetView workbookViewId="0"/>
  </sheetViews>
  <sheetFormatPr defaultRowHeight="13.2" x14ac:dyDescent="0.25"/>
  <cols>
    <col min="1" max="1" width="7.5546875" customWidth="1"/>
    <col min="2" max="2" width="6.44140625" customWidth="1"/>
    <col min="3" max="19" width="8.33203125" customWidth="1"/>
    <col min="20" max="20" width="8" customWidth="1"/>
  </cols>
  <sheetData>
    <row r="1" spans="1:25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51" ht="17.399999999999999" x14ac:dyDescent="0.3">
      <c r="A2" s="11"/>
      <c r="B2" s="12" t="s">
        <v>114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1"/>
    </row>
    <row r="3" spans="1:251" ht="13.8" customHeight="1" thickBot="1" x14ac:dyDescent="0.35">
      <c r="A3" s="11"/>
      <c r="B3" s="12"/>
      <c r="C3" s="12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1"/>
    </row>
    <row r="4" spans="1:251" ht="29.25" customHeight="1" thickBot="1" x14ac:dyDescent="0.3">
      <c r="A4" s="112" t="s">
        <v>71</v>
      </c>
      <c r="B4" s="106" t="s">
        <v>0</v>
      </c>
      <c r="C4" s="109" t="s">
        <v>214</v>
      </c>
      <c r="D4" s="111"/>
      <c r="E4" s="109" t="s">
        <v>119</v>
      </c>
      <c r="F4" s="111"/>
      <c r="G4" s="109" t="s">
        <v>120</v>
      </c>
      <c r="H4" s="111"/>
      <c r="I4" s="109" t="s">
        <v>121</v>
      </c>
      <c r="J4" s="110"/>
      <c r="K4" s="111"/>
      <c r="L4" s="109" t="s">
        <v>213</v>
      </c>
      <c r="M4" s="110"/>
      <c r="N4" s="109"/>
      <c r="O4" s="110"/>
      <c r="P4" s="114"/>
      <c r="Q4" s="112" t="s">
        <v>107</v>
      </c>
      <c r="R4" s="106" t="s">
        <v>108</v>
      </c>
      <c r="S4" s="106" t="s">
        <v>122</v>
      </c>
      <c r="T4" s="108" t="s">
        <v>1</v>
      </c>
    </row>
    <row r="5" spans="1:251" ht="13.8" customHeight="1" thickBot="1" x14ac:dyDescent="0.3">
      <c r="A5" s="113"/>
      <c r="B5" s="107"/>
      <c r="C5" s="96" t="s">
        <v>107</v>
      </c>
      <c r="D5" s="72" t="s">
        <v>122</v>
      </c>
      <c r="E5" s="59" t="s">
        <v>107</v>
      </c>
      <c r="F5" s="72" t="s">
        <v>122</v>
      </c>
      <c r="G5" s="72" t="s">
        <v>107</v>
      </c>
      <c r="H5" s="72" t="s">
        <v>122</v>
      </c>
      <c r="I5" s="72" t="s">
        <v>107</v>
      </c>
      <c r="J5" s="72" t="s">
        <v>108</v>
      </c>
      <c r="K5" s="72" t="s">
        <v>122</v>
      </c>
      <c r="L5" s="72" t="s">
        <v>107</v>
      </c>
      <c r="M5" s="72" t="s">
        <v>122</v>
      </c>
      <c r="N5" s="72" t="s">
        <v>107</v>
      </c>
      <c r="O5" s="72" t="s">
        <v>108</v>
      </c>
      <c r="P5" s="72" t="s">
        <v>122</v>
      </c>
      <c r="Q5" s="113"/>
      <c r="R5" s="107"/>
      <c r="S5" s="107"/>
      <c r="T5" s="179"/>
      <c r="IQ5">
        <f>SUM(IQ1:JG4)</f>
        <v>0</v>
      </c>
    </row>
    <row r="6" spans="1:251" ht="13.8" x14ac:dyDescent="0.25">
      <c r="A6" s="71">
        <v>1</v>
      </c>
      <c r="B6" s="180" t="s">
        <v>2</v>
      </c>
      <c r="C6" s="82"/>
      <c r="D6" s="88">
        <v>500</v>
      </c>
      <c r="E6" s="82"/>
      <c r="F6" s="87">
        <v>255</v>
      </c>
      <c r="G6" s="86">
        <v>1440</v>
      </c>
      <c r="H6" s="87">
        <v>300</v>
      </c>
      <c r="I6" s="86">
        <v>3060</v>
      </c>
      <c r="J6" s="89"/>
      <c r="K6" s="87">
        <v>800</v>
      </c>
      <c r="L6" s="86"/>
      <c r="M6" s="87"/>
      <c r="N6" s="86"/>
      <c r="O6" s="89"/>
      <c r="P6" s="87"/>
      <c r="Q6" s="71">
        <f>SUM(G6,I6)</f>
        <v>4500</v>
      </c>
      <c r="R6" s="71"/>
      <c r="S6" s="71">
        <f>SUM(D6,F6,H6,K6)</f>
        <v>1855</v>
      </c>
      <c r="T6" s="45">
        <f>SUM(Q6:S6)</f>
        <v>6355</v>
      </c>
      <c r="IQ6">
        <f>SUM(IQ1:JG5)</f>
        <v>0</v>
      </c>
    </row>
    <row r="7" spans="1:251" ht="13.8" x14ac:dyDescent="0.25">
      <c r="A7" s="36">
        <v>2</v>
      </c>
      <c r="B7" s="37" t="s">
        <v>15</v>
      </c>
      <c r="C7" s="82"/>
      <c r="D7" s="88"/>
      <c r="E7" s="83"/>
      <c r="F7" s="88">
        <v>425</v>
      </c>
      <c r="G7" s="84"/>
      <c r="H7" s="88"/>
      <c r="I7" s="84">
        <v>3740</v>
      </c>
      <c r="J7" s="90"/>
      <c r="K7" s="88">
        <v>800</v>
      </c>
      <c r="L7" s="84"/>
      <c r="M7" s="88"/>
      <c r="N7" s="84"/>
      <c r="O7" s="90"/>
      <c r="P7" s="88"/>
      <c r="Q7" s="36">
        <v>3740</v>
      </c>
      <c r="R7" s="36"/>
      <c r="S7" s="36">
        <f>SUM(S5:S6,F7,K7)</f>
        <v>3080</v>
      </c>
      <c r="T7" s="28">
        <f>SUM(Q7:S7)</f>
        <v>6820</v>
      </c>
      <c r="IQ7">
        <f>SUM(IQ5:JG6)</f>
        <v>0</v>
      </c>
    </row>
    <row r="8" spans="1:251" ht="13.8" x14ac:dyDescent="0.25">
      <c r="A8" s="36">
        <v>3</v>
      </c>
      <c r="B8" s="37" t="s">
        <v>47</v>
      </c>
      <c r="C8" s="82"/>
      <c r="D8" s="88"/>
      <c r="E8" s="83">
        <v>1140</v>
      </c>
      <c r="F8" s="88">
        <v>225</v>
      </c>
      <c r="G8" s="84">
        <v>1520</v>
      </c>
      <c r="H8" s="88"/>
      <c r="I8" s="84"/>
      <c r="J8" s="90"/>
      <c r="K8" s="88">
        <v>1600</v>
      </c>
      <c r="L8" s="84"/>
      <c r="M8" s="88">
        <v>63</v>
      </c>
      <c r="N8" s="84"/>
      <c r="O8" s="90"/>
      <c r="P8" s="88"/>
      <c r="Q8" s="36">
        <f>SUM(E8,G8,I8,L8)</f>
        <v>2660</v>
      </c>
      <c r="R8" s="36"/>
      <c r="S8" s="36">
        <f>SUM(F8,K8,M8)</f>
        <v>1888</v>
      </c>
      <c r="T8" s="28">
        <f>SUM(Q8:S8)</f>
        <v>4548</v>
      </c>
      <c r="IQ8">
        <f>SUM(IQ3:JG7)</f>
        <v>0</v>
      </c>
    </row>
    <row r="9" spans="1:251" ht="13.8" x14ac:dyDescent="0.25">
      <c r="A9" s="36">
        <v>4</v>
      </c>
      <c r="B9" s="40" t="s">
        <v>7</v>
      </c>
      <c r="C9" s="82"/>
      <c r="D9" s="88"/>
      <c r="E9" s="83"/>
      <c r="F9" s="88"/>
      <c r="G9" s="84">
        <v>1760</v>
      </c>
      <c r="H9" s="88"/>
      <c r="I9" s="84"/>
      <c r="J9" s="90"/>
      <c r="K9" s="88">
        <v>1600</v>
      </c>
      <c r="L9" s="84"/>
      <c r="M9" s="88"/>
      <c r="N9" s="84"/>
      <c r="O9" s="90"/>
      <c r="P9" s="88"/>
      <c r="Q9" s="36">
        <v>1760</v>
      </c>
      <c r="R9" s="36"/>
      <c r="S9" s="36">
        <v>1600</v>
      </c>
      <c r="T9" s="28">
        <f>SUM(Q9:S9)</f>
        <v>3360</v>
      </c>
      <c r="IQ9">
        <f>SUM(IQ5:JG8)</f>
        <v>0</v>
      </c>
    </row>
    <row r="10" spans="1:251" ht="13.8" x14ac:dyDescent="0.25">
      <c r="A10" s="36">
        <v>5</v>
      </c>
      <c r="B10" s="37" t="s">
        <v>44</v>
      </c>
      <c r="C10" s="82"/>
      <c r="D10" s="88"/>
      <c r="E10" s="83"/>
      <c r="F10" s="88">
        <v>100</v>
      </c>
      <c r="G10" s="84">
        <v>720</v>
      </c>
      <c r="H10" s="88"/>
      <c r="I10" s="84"/>
      <c r="J10" s="90"/>
      <c r="K10" s="88">
        <v>1600</v>
      </c>
      <c r="L10" s="84"/>
      <c r="M10" s="88"/>
      <c r="N10" s="84"/>
      <c r="O10" s="90"/>
      <c r="P10" s="88"/>
      <c r="Q10" s="36">
        <v>720</v>
      </c>
      <c r="R10" s="36"/>
      <c r="S10" s="36">
        <v>1700</v>
      </c>
      <c r="T10" s="28">
        <f>SUM(Q10:S10)</f>
        <v>2420</v>
      </c>
      <c r="IQ10">
        <f>SUM(IQ1:JG9)</f>
        <v>0</v>
      </c>
    </row>
    <row r="11" spans="1:251" ht="13.8" x14ac:dyDescent="0.25">
      <c r="A11" s="36">
        <v>6</v>
      </c>
      <c r="B11" s="37" t="s">
        <v>4</v>
      </c>
      <c r="C11" s="82"/>
      <c r="D11" s="88"/>
      <c r="E11" s="83">
        <v>1260</v>
      </c>
      <c r="F11" s="88">
        <v>100</v>
      </c>
      <c r="G11" s="84"/>
      <c r="H11" s="88"/>
      <c r="I11" s="84"/>
      <c r="J11" s="90"/>
      <c r="K11" s="88"/>
      <c r="L11" s="84"/>
      <c r="M11" s="88"/>
      <c r="N11" s="84"/>
      <c r="O11" s="90"/>
      <c r="P11" s="88"/>
      <c r="Q11" s="36">
        <f>SUM(E11)</f>
        <v>1260</v>
      </c>
      <c r="R11" s="36"/>
      <c r="S11" s="36">
        <v>100</v>
      </c>
      <c r="T11" s="28">
        <f>SUM(Q11:S11)</f>
        <v>1360</v>
      </c>
      <c r="IQ11">
        <f>SUM(IQ6:JG10)</f>
        <v>0</v>
      </c>
    </row>
    <row r="12" spans="1:251" ht="13.8" x14ac:dyDescent="0.25">
      <c r="A12" s="36">
        <v>7</v>
      </c>
      <c r="B12" s="38" t="s">
        <v>36</v>
      </c>
      <c r="C12" s="82"/>
      <c r="D12" s="88"/>
      <c r="E12" s="84"/>
      <c r="F12" s="88"/>
      <c r="G12" s="84">
        <v>720</v>
      </c>
      <c r="H12" s="88">
        <v>150</v>
      </c>
      <c r="I12" s="84"/>
      <c r="J12" s="90"/>
      <c r="K12" s="88"/>
      <c r="L12" s="84"/>
      <c r="M12" s="88"/>
      <c r="N12" s="84"/>
      <c r="O12" s="90"/>
      <c r="P12" s="88"/>
      <c r="Q12" s="36">
        <v>720</v>
      </c>
      <c r="R12" s="36"/>
      <c r="S12" s="36">
        <v>150</v>
      </c>
      <c r="T12" s="28">
        <f>SUM(Q12:S12)</f>
        <v>870</v>
      </c>
      <c r="IQ12">
        <f>SUM(IQ1:JG11)</f>
        <v>0</v>
      </c>
    </row>
    <row r="13" spans="1:251" ht="13.8" x14ac:dyDescent="0.25">
      <c r="A13" s="36">
        <v>8</v>
      </c>
      <c r="B13" s="38" t="s">
        <v>26</v>
      </c>
      <c r="C13" s="82"/>
      <c r="D13" s="88"/>
      <c r="E13" s="84">
        <v>600</v>
      </c>
      <c r="F13" s="88"/>
      <c r="G13" s="84"/>
      <c r="H13" s="88"/>
      <c r="I13" s="84"/>
      <c r="J13" s="90"/>
      <c r="K13" s="88"/>
      <c r="L13" s="84"/>
      <c r="M13" s="88"/>
      <c r="N13" s="84"/>
      <c r="O13" s="90"/>
      <c r="P13" s="88"/>
      <c r="Q13" s="36">
        <v>600</v>
      </c>
      <c r="R13" s="36"/>
      <c r="S13" s="36"/>
      <c r="T13" s="28">
        <f>SUM(Q13:S13)</f>
        <v>600</v>
      </c>
      <c r="IQ13">
        <f>SUM(IQ6:JG12)</f>
        <v>0</v>
      </c>
    </row>
    <row r="14" spans="1:251" ht="13.8" x14ac:dyDescent="0.25">
      <c r="A14" s="36">
        <v>9</v>
      </c>
      <c r="B14" s="41" t="s">
        <v>54</v>
      </c>
      <c r="C14" s="82"/>
      <c r="D14" s="88"/>
      <c r="E14" s="85"/>
      <c r="F14" s="88"/>
      <c r="G14" s="84"/>
      <c r="H14" s="88">
        <v>150</v>
      </c>
      <c r="I14" s="84"/>
      <c r="J14" s="90"/>
      <c r="K14" s="88"/>
      <c r="L14" s="84"/>
      <c r="M14" s="88"/>
      <c r="N14" s="84"/>
      <c r="O14" s="90"/>
      <c r="P14" s="88"/>
      <c r="Q14" s="36"/>
      <c r="R14" s="36"/>
      <c r="S14" s="36">
        <v>150</v>
      </c>
      <c r="T14" s="28">
        <f>SUM(S14)</f>
        <v>150</v>
      </c>
      <c r="IQ14">
        <f>SUM(IQ9:JG13)</f>
        <v>0</v>
      </c>
    </row>
    <row r="15" spans="1:251" ht="13.8" x14ac:dyDescent="0.25">
      <c r="A15" s="36">
        <v>9</v>
      </c>
      <c r="B15" s="39" t="s">
        <v>24</v>
      </c>
      <c r="C15" s="82"/>
      <c r="D15" s="88"/>
      <c r="E15" s="83"/>
      <c r="F15" s="88"/>
      <c r="G15" s="84"/>
      <c r="H15" s="88">
        <v>150</v>
      </c>
      <c r="I15" s="84"/>
      <c r="J15" s="90"/>
      <c r="K15" s="88"/>
      <c r="L15" s="84"/>
      <c r="M15" s="88"/>
      <c r="N15" s="84"/>
      <c r="O15" s="90"/>
      <c r="P15" s="88"/>
      <c r="Q15" s="36"/>
      <c r="R15" s="36"/>
      <c r="S15" s="36">
        <v>150</v>
      </c>
      <c r="T15" s="28">
        <f>SUM(Q15:S15)</f>
        <v>150</v>
      </c>
      <c r="IQ15">
        <f>SUM(IQ1:JG14)</f>
        <v>0</v>
      </c>
    </row>
    <row r="16" spans="1:251" ht="13.8" x14ac:dyDescent="0.25">
      <c r="A16" s="36">
        <v>11</v>
      </c>
      <c r="B16" s="41" t="s">
        <v>46</v>
      </c>
      <c r="C16" s="82"/>
      <c r="D16" s="88"/>
      <c r="E16" s="85"/>
      <c r="F16" s="88"/>
      <c r="G16" s="84"/>
      <c r="H16" s="88"/>
      <c r="I16" s="84"/>
      <c r="J16" s="90"/>
      <c r="K16" s="88"/>
      <c r="L16" s="84"/>
      <c r="M16" s="88">
        <v>127</v>
      </c>
      <c r="N16" s="84"/>
      <c r="O16" s="90"/>
      <c r="P16" s="88"/>
      <c r="Q16" s="36"/>
      <c r="R16" s="36"/>
      <c r="S16" s="36">
        <v>127</v>
      </c>
      <c r="T16" s="28">
        <f>SUM(Q16:S16)</f>
        <v>127</v>
      </c>
      <c r="IQ16">
        <f>SUM(IQ10:JG15)</f>
        <v>0</v>
      </c>
    </row>
    <row r="17" spans="1:251" ht="13.8" x14ac:dyDescent="0.25">
      <c r="A17" s="36">
        <v>11</v>
      </c>
      <c r="B17" s="39" t="s">
        <v>22</v>
      </c>
      <c r="C17" s="82"/>
      <c r="D17" s="88"/>
      <c r="E17" s="83"/>
      <c r="F17" s="88"/>
      <c r="G17" s="84"/>
      <c r="H17" s="88"/>
      <c r="I17" s="84"/>
      <c r="J17" s="90"/>
      <c r="K17" s="88"/>
      <c r="L17" s="84"/>
      <c r="M17" s="88">
        <v>127</v>
      </c>
      <c r="N17" s="84"/>
      <c r="O17" s="90"/>
      <c r="P17" s="88"/>
      <c r="Q17" s="36"/>
      <c r="R17" s="36"/>
      <c r="S17" s="36">
        <v>127</v>
      </c>
      <c r="T17" s="28">
        <f>SUM(Q17:S17)</f>
        <v>127</v>
      </c>
      <c r="IQ17">
        <f>SUM(IQ8:JG16)</f>
        <v>0</v>
      </c>
    </row>
    <row r="18" spans="1:251" ht="13.8" x14ac:dyDescent="0.25">
      <c r="A18" s="36">
        <v>13</v>
      </c>
      <c r="B18" s="37" t="s">
        <v>13</v>
      </c>
      <c r="C18" s="82"/>
      <c r="D18" s="88"/>
      <c r="E18" s="83"/>
      <c r="F18" s="88">
        <v>125</v>
      </c>
      <c r="G18" s="84"/>
      <c r="H18" s="88"/>
      <c r="I18" s="84"/>
      <c r="J18" s="90"/>
      <c r="K18" s="88"/>
      <c r="L18" s="84"/>
      <c r="M18" s="88"/>
      <c r="N18" s="84"/>
      <c r="O18" s="90"/>
      <c r="P18" s="88"/>
      <c r="Q18" s="36"/>
      <c r="R18" s="36"/>
      <c r="S18" s="36">
        <v>125</v>
      </c>
      <c r="T18" s="28">
        <f>SUM(Q18:S18)</f>
        <v>125</v>
      </c>
      <c r="IQ18">
        <f>SUM(IQ5:JG17)</f>
        <v>0</v>
      </c>
    </row>
    <row r="19" spans="1:251" ht="13.8" x14ac:dyDescent="0.25">
      <c r="A19" s="36">
        <v>14</v>
      </c>
      <c r="B19" s="37" t="s">
        <v>60</v>
      </c>
      <c r="C19" s="82"/>
      <c r="D19" s="88"/>
      <c r="E19" s="83"/>
      <c r="F19" s="88">
        <v>100</v>
      </c>
      <c r="G19" s="84"/>
      <c r="H19" s="88"/>
      <c r="I19" s="84"/>
      <c r="J19" s="90"/>
      <c r="K19" s="88"/>
      <c r="L19" s="84"/>
      <c r="M19" s="88"/>
      <c r="N19" s="84"/>
      <c r="O19" s="90"/>
      <c r="P19" s="88"/>
      <c r="Q19" s="36"/>
      <c r="R19" s="36"/>
      <c r="S19" s="36">
        <v>100</v>
      </c>
      <c r="T19" s="28">
        <f>SUM(Q19:S19)</f>
        <v>100</v>
      </c>
      <c r="IQ19">
        <f>SUM(IQ11:JG18)</f>
        <v>0</v>
      </c>
    </row>
    <row r="20" spans="1:251" ht="13.8" x14ac:dyDescent="0.25">
      <c r="A20" s="36">
        <v>14</v>
      </c>
      <c r="B20" s="37" t="s">
        <v>11</v>
      </c>
      <c r="C20" s="82"/>
      <c r="D20" s="88"/>
      <c r="E20" s="83"/>
      <c r="F20" s="88">
        <v>100</v>
      </c>
      <c r="G20" s="84"/>
      <c r="H20" s="88"/>
      <c r="I20" s="84"/>
      <c r="J20" s="90"/>
      <c r="K20" s="88"/>
      <c r="L20" s="84"/>
      <c r="M20" s="88"/>
      <c r="N20" s="84"/>
      <c r="O20" s="90"/>
      <c r="P20" s="88"/>
      <c r="Q20" s="36"/>
      <c r="R20" s="36"/>
      <c r="S20" s="36">
        <v>100</v>
      </c>
      <c r="T20" s="28">
        <f>SUM(Q20:S20)</f>
        <v>100</v>
      </c>
      <c r="IQ20">
        <f>SUM(IQ8:JG19)</f>
        <v>0</v>
      </c>
    </row>
    <row r="21" spans="1:251" ht="13.8" x14ac:dyDescent="0.25">
      <c r="A21" s="36">
        <v>16</v>
      </c>
      <c r="B21" s="38" t="s">
        <v>40</v>
      </c>
      <c r="C21" s="82"/>
      <c r="D21" s="88"/>
      <c r="E21" s="84"/>
      <c r="F21" s="88"/>
      <c r="G21" s="84"/>
      <c r="H21" s="88"/>
      <c r="I21" s="84"/>
      <c r="J21" s="90"/>
      <c r="K21" s="88"/>
      <c r="L21" s="84"/>
      <c r="M21" s="88">
        <v>85</v>
      </c>
      <c r="N21" s="84"/>
      <c r="O21" s="90"/>
      <c r="P21" s="88"/>
      <c r="Q21" s="36"/>
      <c r="R21" s="36"/>
      <c r="S21" s="36">
        <v>85</v>
      </c>
      <c r="T21" s="28">
        <f>SUM(Q21:S21)</f>
        <v>85</v>
      </c>
    </row>
    <row r="22" spans="1:251" ht="13.8" x14ac:dyDescent="0.25">
      <c r="A22" s="36">
        <v>16</v>
      </c>
      <c r="B22" s="37" t="s">
        <v>59</v>
      </c>
      <c r="C22" s="82"/>
      <c r="D22" s="88"/>
      <c r="E22" s="83"/>
      <c r="F22" s="88"/>
      <c r="G22" s="84"/>
      <c r="H22" s="88"/>
      <c r="I22" s="84"/>
      <c r="J22" s="90"/>
      <c r="K22" s="88"/>
      <c r="L22" s="84"/>
      <c r="M22" s="88">
        <v>85</v>
      </c>
      <c r="N22" s="84"/>
      <c r="O22" s="90"/>
      <c r="P22" s="88"/>
      <c r="Q22" s="36"/>
      <c r="R22" s="36"/>
      <c r="S22" s="36">
        <v>85</v>
      </c>
      <c r="T22" s="28">
        <f>SUM(Q22:S22)</f>
        <v>85</v>
      </c>
      <c r="IQ22">
        <f>SUM(IQ14:JG21)</f>
        <v>0</v>
      </c>
    </row>
    <row r="23" spans="1:251" ht="13.8" x14ac:dyDescent="0.25">
      <c r="A23" s="36">
        <v>18</v>
      </c>
      <c r="B23" s="39" t="s">
        <v>41</v>
      </c>
      <c r="C23" s="82"/>
      <c r="D23" s="88"/>
      <c r="E23" s="83"/>
      <c r="F23" s="88"/>
      <c r="G23" s="84"/>
      <c r="H23" s="88"/>
      <c r="I23" s="84"/>
      <c r="J23" s="90"/>
      <c r="K23" s="88"/>
      <c r="L23" s="84"/>
      <c r="M23" s="88">
        <v>63</v>
      </c>
      <c r="N23" s="84"/>
      <c r="O23" s="90"/>
      <c r="P23" s="88"/>
      <c r="Q23" s="36"/>
      <c r="R23" s="36"/>
      <c r="S23" s="36">
        <v>63</v>
      </c>
      <c r="T23" s="28">
        <f>SUM(Q23:S23)</f>
        <v>63</v>
      </c>
      <c r="IQ23">
        <f>SUM(IQ9:JG22)</f>
        <v>0</v>
      </c>
    </row>
    <row r="24" spans="1:251" ht="13.8" x14ac:dyDescent="0.25">
      <c r="A24" s="36"/>
      <c r="B24" s="39"/>
      <c r="C24" s="82"/>
      <c r="D24" s="88"/>
      <c r="E24" s="83"/>
      <c r="F24" s="88"/>
      <c r="G24" s="84"/>
      <c r="H24" s="88"/>
      <c r="I24" s="84"/>
      <c r="J24" s="90"/>
      <c r="K24" s="88"/>
      <c r="L24" s="84"/>
      <c r="M24" s="88"/>
      <c r="N24" s="84"/>
      <c r="O24" s="90"/>
      <c r="P24" s="88"/>
      <c r="Q24" s="36"/>
      <c r="R24" s="36"/>
      <c r="S24" s="36"/>
      <c r="T24" s="28"/>
      <c r="IQ24">
        <f>SUM(IQ7:JG23)</f>
        <v>0</v>
      </c>
    </row>
    <row r="25" spans="1:251" ht="13.8" x14ac:dyDescent="0.25">
      <c r="A25" s="36"/>
      <c r="B25" s="37"/>
      <c r="C25" s="82"/>
      <c r="D25" s="88"/>
      <c r="E25" s="83"/>
      <c r="F25" s="88"/>
      <c r="G25" s="84"/>
      <c r="H25" s="88"/>
      <c r="I25" s="84"/>
      <c r="J25" s="90"/>
      <c r="K25" s="88"/>
      <c r="L25" s="84"/>
      <c r="M25" s="88"/>
      <c r="N25" s="84"/>
      <c r="O25" s="90"/>
      <c r="P25" s="88"/>
      <c r="Q25" s="36"/>
      <c r="R25" s="36"/>
      <c r="S25" s="36"/>
      <c r="T25" s="28"/>
      <c r="IQ25">
        <f>SUM(IQ18:JG24)</f>
        <v>0</v>
      </c>
    </row>
    <row r="26" spans="1:251" ht="13.8" x14ac:dyDescent="0.25">
      <c r="A26" s="36"/>
      <c r="B26" s="41"/>
      <c r="C26" s="82"/>
      <c r="D26" s="88"/>
      <c r="E26" s="85"/>
      <c r="F26" s="88"/>
      <c r="G26" s="84"/>
      <c r="H26" s="88"/>
      <c r="I26" s="84"/>
      <c r="J26" s="90"/>
      <c r="K26" s="88"/>
      <c r="L26" s="84"/>
      <c r="M26" s="88"/>
      <c r="N26" s="84"/>
      <c r="O26" s="90"/>
      <c r="P26" s="88"/>
      <c r="Q26" s="36"/>
      <c r="R26" s="36"/>
      <c r="S26" s="36"/>
      <c r="T26" s="28"/>
      <c r="IQ26">
        <f>SUM(IQ8:JG25)</f>
        <v>0</v>
      </c>
    </row>
    <row r="27" spans="1:251" ht="13.8" x14ac:dyDescent="0.25">
      <c r="A27" s="36"/>
      <c r="B27" s="41"/>
      <c r="C27" s="82"/>
      <c r="D27" s="88"/>
      <c r="E27" s="85"/>
      <c r="F27" s="88"/>
      <c r="G27" s="84"/>
      <c r="H27" s="88"/>
      <c r="I27" s="84"/>
      <c r="J27" s="90"/>
      <c r="K27" s="88"/>
      <c r="L27" s="84"/>
      <c r="M27" s="88"/>
      <c r="N27" s="84"/>
      <c r="O27" s="90"/>
      <c r="P27" s="88"/>
      <c r="Q27" s="36"/>
      <c r="R27" s="36"/>
      <c r="S27" s="36"/>
      <c r="T27" s="28"/>
      <c r="IQ27">
        <f>SUM(E27:IP27)</f>
        <v>0</v>
      </c>
    </row>
    <row r="28" spans="1:251" ht="13.8" x14ac:dyDescent="0.25">
      <c r="A28" s="36"/>
      <c r="B28" s="41"/>
      <c r="C28" s="82"/>
      <c r="D28" s="88"/>
      <c r="E28" s="85"/>
      <c r="F28" s="88"/>
      <c r="G28" s="84"/>
      <c r="H28" s="88"/>
      <c r="I28" s="84"/>
      <c r="J28" s="90"/>
      <c r="K28" s="88"/>
      <c r="L28" s="84"/>
      <c r="M28" s="88"/>
      <c r="N28" s="84"/>
      <c r="O28" s="90"/>
      <c r="P28" s="88"/>
      <c r="Q28" s="36"/>
      <c r="R28" s="36"/>
      <c r="S28" s="36"/>
      <c r="T28" s="28"/>
      <c r="IQ28">
        <f>SUM(IQ22:JG27)</f>
        <v>0</v>
      </c>
    </row>
    <row r="29" spans="1:251" ht="13.8" x14ac:dyDescent="0.25">
      <c r="A29" s="36"/>
      <c r="B29" s="41"/>
      <c r="C29" s="82"/>
      <c r="D29" s="88"/>
      <c r="E29" s="85"/>
      <c r="F29" s="88"/>
      <c r="G29" s="84"/>
      <c r="H29" s="88"/>
      <c r="I29" s="84"/>
      <c r="J29" s="90"/>
      <c r="K29" s="88"/>
      <c r="L29" s="84"/>
      <c r="M29" s="88"/>
      <c r="N29" s="84"/>
      <c r="O29" s="90"/>
      <c r="P29" s="88"/>
      <c r="Q29" s="36"/>
      <c r="R29" s="36"/>
      <c r="S29" s="36"/>
      <c r="T29" s="28"/>
      <c r="IQ29">
        <f>SUM(IQ23:JG28)</f>
        <v>0</v>
      </c>
    </row>
    <row r="30" spans="1:251" ht="13.8" x14ac:dyDescent="0.25">
      <c r="A30" s="36"/>
      <c r="B30" s="38"/>
      <c r="C30" s="82"/>
      <c r="D30" s="88"/>
      <c r="E30" s="84"/>
      <c r="F30" s="88"/>
      <c r="G30" s="84"/>
      <c r="H30" s="88"/>
      <c r="I30" s="84"/>
      <c r="J30" s="90"/>
      <c r="K30" s="88"/>
      <c r="L30" s="84"/>
      <c r="M30" s="88"/>
      <c r="N30" s="84"/>
      <c r="O30" s="90"/>
      <c r="P30" s="88"/>
      <c r="Q30" s="36"/>
      <c r="R30" s="36"/>
      <c r="S30" s="36"/>
      <c r="T30" s="28"/>
      <c r="IQ30">
        <f>SUM(IQ13:JG29)</f>
        <v>0</v>
      </c>
    </row>
    <row r="31" spans="1:251" ht="13.8" x14ac:dyDescent="0.25">
      <c r="A31" s="36"/>
      <c r="B31" s="37"/>
      <c r="C31" s="82"/>
      <c r="D31" s="88"/>
      <c r="E31" s="83"/>
      <c r="F31" s="88"/>
      <c r="G31" s="84"/>
      <c r="H31" s="88"/>
      <c r="I31" s="84"/>
      <c r="J31" s="90"/>
      <c r="K31" s="88"/>
      <c r="L31" s="84"/>
      <c r="M31" s="88"/>
      <c r="N31" s="84"/>
      <c r="O31" s="90"/>
      <c r="P31" s="88"/>
      <c r="Q31" s="36"/>
      <c r="R31" s="36"/>
      <c r="S31" s="36"/>
      <c r="T31" s="28"/>
      <c r="IQ31">
        <f>SUM(IQ19:JG30)</f>
        <v>0</v>
      </c>
    </row>
    <row r="32" spans="1:251" ht="13.8" x14ac:dyDescent="0.25">
      <c r="A32" s="36"/>
      <c r="B32" s="38"/>
      <c r="C32" s="82"/>
      <c r="D32" s="88"/>
      <c r="E32" s="84"/>
      <c r="F32" s="88"/>
      <c r="G32" s="84"/>
      <c r="H32" s="88"/>
      <c r="I32" s="84"/>
      <c r="J32" s="90"/>
      <c r="K32" s="88"/>
      <c r="L32" s="84"/>
      <c r="M32" s="88"/>
      <c r="N32" s="84"/>
      <c r="O32" s="90"/>
      <c r="P32" s="88"/>
      <c r="Q32" s="36"/>
      <c r="R32" s="36"/>
      <c r="S32" s="36"/>
      <c r="T32" s="28"/>
      <c r="IQ32">
        <f>SUM(IQ26:JG31)</f>
        <v>0</v>
      </c>
    </row>
    <row r="33" spans="1:251" ht="13.8" x14ac:dyDescent="0.25">
      <c r="A33" s="36"/>
      <c r="B33" s="38"/>
      <c r="C33" s="82"/>
      <c r="D33" s="88"/>
      <c r="E33" s="84"/>
      <c r="F33" s="88"/>
      <c r="G33" s="84"/>
      <c r="H33" s="88"/>
      <c r="I33" s="84"/>
      <c r="J33" s="90"/>
      <c r="K33" s="88"/>
      <c r="L33" s="84"/>
      <c r="M33" s="88"/>
      <c r="N33" s="84"/>
      <c r="O33" s="90"/>
      <c r="P33" s="88"/>
      <c r="Q33" s="36"/>
      <c r="R33" s="36"/>
      <c r="S33" s="36"/>
      <c r="T33" s="28"/>
      <c r="IQ33">
        <f>SUM(IQ17:JG32)</f>
        <v>0</v>
      </c>
    </row>
    <row r="34" spans="1:251" ht="13.8" x14ac:dyDescent="0.25">
      <c r="A34" s="36"/>
      <c r="B34" s="37"/>
      <c r="C34" s="82"/>
      <c r="D34" s="88"/>
      <c r="E34" s="83"/>
      <c r="F34" s="88"/>
      <c r="G34" s="84"/>
      <c r="H34" s="88"/>
      <c r="I34" s="84"/>
      <c r="J34" s="90"/>
      <c r="K34" s="88"/>
      <c r="L34" s="84"/>
      <c r="M34" s="88"/>
      <c r="N34" s="84"/>
      <c r="O34" s="90"/>
      <c r="P34" s="88"/>
      <c r="Q34" s="36"/>
      <c r="R34" s="36"/>
      <c r="S34" s="36"/>
      <c r="T34" s="28"/>
      <c r="IQ34">
        <f>SUM(IQ23:JG33)</f>
        <v>0</v>
      </c>
    </row>
    <row r="35" spans="1:251" ht="13.8" x14ac:dyDescent="0.25">
      <c r="A35" s="36"/>
      <c r="B35" s="37"/>
      <c r="C35" s="82"/>
      <c r="D35" s="88"/>
      <c r="E35" s="83"/>
      <c r="F35" s="88"/>
      <c r="G35" s="84"/>
      <c r="H35" s="88"/>
      <c r="I35" s="84"/>
      <c r="J35" s="90"/>
      <c r="K35" s="88"/>
      <c r="L35" s="84"/>
      <c r="M35" s="88"/>
      <c r="N35" s="84"/>
      <c r="O35" s="90"/>
      <c r="P35" s="88"/>
      <c r="Q35" s="36"/>
      <c r="R35" s="36"/>
      <c r="S35" s="36"/>
      <c r="T35" s="28"/>
    </row>
    <row r="36" spans="1:251" ht="13.8" x14ac:dyDescent="0.25">
      <c r="A36" s="36"/>
      <c r="B36" s="39"/>
      <c r="C36" s="82"/>
      <c r="D36" s="88"/>
      <c r="E36" s="83"/>
      <c r="F36" s="88"/>
      <c r="G36" s="84"/>
      <c r="H36" s="88"/>
      <c r="I36" s="84"/>
      <c r="J36" s="90"/>
      <c r="K36" s="88"/>
      <c r="L36" s="84"/>
      <c r="M36" s="88"/>
      <c r="N36" s="84"/>
      <c r="O36" s="90"/>
      <c r="P36" s="88"/>
      <c r="Q36" s="36"/>
      <c r="R36" s="36"/>
      <c r="S36" s="36"/>
      <c r="T36" s="28"/>
      <c r="IQ36">
        <f>SUM(IQ33:JG35)</f>
        <v>0</v>
      </c>
    </row>
    <row r="37" spans="1:251" ht="13.8" x14ac:dyDescent="0.25">
      <c r="A37" s="36"/>
      <c r="B37" s="38"/>
      <c r="C37" s="82"/>
      <c r="D37" s="88"/>
      <c r="E37" s="84"/>
      <c r="F37" s="88"/>
      <c r="G37" s="84"/>
      <c r="H37" s="88"/>
      <c r="I37" s="84"/>
      <c r="J37" s="90"/>
      <c r="K37" s="88"/>
      <c r="L37" s="84"/>
      <c r="M37" s="88"/>
      <c r="N37" s="84"/>
      <c r="O37" s="90"/>
      <c r="P37" s="88"/>
      <c r="Q37" s="36"/>
      <c r="R37" s="36"/>
      <c r="S37" s="36"/>
      <c r="T37" s="28"/>
      <c r="IQ37">
        <f>SUM(IQ19:JG36)</f>
        <v>0</v>
      </c>
    </row>
    <row r="38" spans="1:251" ht="13.8" x14ac:dyDescent="0.25">
      <c r="A38" s="36"/>
      <c r="B38" s="37"/>
      <c r="C38" s="82"/>
      <c r="D38" s="88"/>
      <c r="E38" s="83"/>
      <c r="F38" s="88"/>
      <c r="G38" s="84"/>
      <c r="H38" s="88"/>
      <c r="I38" s="84"/>
      <c r="J38" s="90"/>
      <c r="K38" s="88"/>
      <c r="L38" s="84"/>
      <c r="M38" s="88"/>
      <c r="N38" s="84"/>
      <c r="O38" s="90"/>
      <c r="P38" s="88"/>
      <c r="Q38" s="36"/>
      <c r="R38" s="36"/>
      <c r="S38" s="36"/>
      <c r="T38" s="28"/>
      <c r="IQ38">
        <f>SUM(IQ28:JG37)</f>
        <v>0</v>
      </c>
    </row>
    <row r="39" spans="1:251" ht="13.8" x14ac:dyDescent="0.25">
      <c r="A39" s="36"/>
      <c r="B39" s="37"/>
      <c r="C39" s="82"/>
      <c r="D39" s="88"/>
      <c r="E39" s="83"/>
      <c r="F39" s="88"/>
      <c r="G39" s="84"/>
      <c r="H39" s="88"/>
      <c r="I39" s="84"/>
      <c r="J39" s="90"/>
      <c r="K39" s="88"/>
      <c r="L39" s="84"/>
      <c r="M39" s="88"/>
      <c r="N39" s="84"/>
      <c r="O39" s="90"/>
      <c r="P39" s="88"/>
      <c r="Q39" s="36"/>
      <c r="R39" s="36"/>
      <c r="S39" s="36"/>
      <c r="T39" s="28"/>
      <c r="IQ39">
        <f>SUM(IQ21:JG38)</f>
        <v>0</v>
      </c>
    </row>
    <row r="40" spans="1:251" ht="13.8" x14ac:dyDescent="0.25">
      <c r="A40" s="36"/>
      <c r="B40" s="38"/>
      <c r="C40" s="82"/>
      <c r="D40" s="88"/>
      <c r="E40" s="84"/>
      <c r="F40" s="88"/>
      <c r="G40" s="84"/>
      <c r="H40" s="88"/>
      <c r="I40" s="84"/>
      <c r="J40" s="90"/>
      <c r="K40" s="88"/>
      <c r="L40" s="84"/>
      <c r="M40" s="88"/>
      <c r="N40" s="84"/>
      <c r="O40" s="90"/>
      <c r="P40" s="88"/>
      <c r="Q40" s="36"/>
      <c r="R40" s="36"/>
      <c r="S40" s="36"/>
      <c r="T40" s="28"/>
      <c r="IQ40">
        <f>SUM(IQ1:JG39)</f>
        <v>0</v>
      </c>
    </row>
    <row r="41" spans="1:251" ht="13.8" x14ac:dyDescent="0.25">
      <c r="A41" s="36"/>
      <c r="B41" s="39"/>
      <c r="C41" s="82"/>
      <c r="D41" s="88"/>
      <c r="E41" s="83"/>
      <c r="F41" s="88"/>
      <c r="G41" s="84"/>
      <c r="H41" s="88"/>
      <c r="I41" s="84"/>
      <c r="J41" s="90"/>
      <c r="K41" s="88"/>
      <c r="L41" s="84"/>
      <c r="M41" s="88"/>
      <c r="N41" s="84"/>
      <c r="O41" s="90"/>
      <c r="P41" s="88"/>
      <c r="Q41" s="36"/>
      <c r="R41" s="36"/>
      <c r="S41" s="36"/>
      <c r="T41" s="28"/>
      <c r="IQ41">
        <f>SUM(IQ29:JG40)</f>
        <v>0</v>
      </c>
    </row>
    <row r="42" spans="1:251" ht="13.8" x14ac:dyDescent="0.25">
      <c r="A42" s="36"/>
      <c r="B42" s="38"/>
      <c r="C42" s="82"/>
      <c r="D42" s="88"/>
      <c r="E42" s="84"/>
      <c r="F42" s="88"/>
      <c r="G42" s="84"/>
      <c r="H42" s="88"/>
      <c r="I42" s="84"/>
      <c r="J42" s="90"/>
      <c r="K42" s="88"/>
      <c r="L42" s="84"/>
      <c r="M42" s="88"/>
      <c r="N42" s="84"/>
      <c r="O42" s="90"/>
      <c r="P42" s="88"/>
      <c r="Q42" s="36"/>
      <c r="R42" s="36"/>
      <c r="S42" s="36"/>
      <c r="T42" s="28"/>
      <c r="IQ42">
        <f>SUM(IQ1:JG41)</f>
        <v>0</v>
      </c>
    </row>
    <row r="43" spans="1:251" ht="13.8" x14ac:dyDescent="0.25">
      <c r="A43" s="36"/>
      <c r="B43" s="37"/>
      <c r="C43" s="82"/>
      <c r="D43" s="88"/>
      <c r="E43" s="83"/>
      <c r="F43" s="88"/>
      <c r="G43" s="84"/>
      <c r="H43" s="88"/>
      <c r="I43" s="84"/>
      <c r="J43" s="90"/>
      <c r="K43" s="88"/>
      <c r="L43" s="84"/>
      <c r="M43" s="88"/>
      <c r="N43" s="84"/>
      <c r="O43" s="90"/>
      <c r="P43" s="88"/>
      <c r="Q43" s="36"/>
      <c r="R43" s="36"/>
      <c r="S43" s="36"/>
      <c r="T43" s="28"/>
      <c r="IQ43">
        <f>SUM(IQ31:JG42)</f>
        <v>0</v>
      </c>
    </row>
    <row r="44" spans="1:251" ht="13.8" x14ac:dyDescent="0.25">
      <c r="A44" s="36"/>
      <c r="B44" s="37"/>
      <c r="C44" s="82"/>
      <c r="D44" s="88"/>
      <c r="E44" s="83"/>
      <c r="F44" s="88"/>
      <c r="G44" s="84"/>
      <c r="H44" s="88"/>
      <c r="I44" s="84"/>
      <c r="J44" s="90"/>
      <c r="K44" s="88"/>
      <c r="L44" s="84"/>
      <c r="M44" s="88"/>
      <c r="N44" s="84"/>
      <c r="O44" s="90"/>
      <c r="P44" s="88"/>
      <c r="Q44" s="36"/>
      <c r="R44" s="36"/>
      <c r="S44" s="36"/>
      <c r="T44" s="28"/>
      <c r="IQ44">
        <f>SUM(IQ34:JG43)</f>
        <v>0</v>
      </c>
    </row>
    <row r="45" spans="1:251" ht="13.8" x14ac:dyDescent="0.25">
      <c r="A45" s="36"/>
      <c r="B45" s="38"/>
      <c r="C45" s="82"/>
      <c r="D45" s="88"/>
      <c r="E45" s="84"/>
      <c r="F45" s="88"/>
      <c r="G45" s="84"/>
      <c r="H45" s="88"/>
      <c r="I45" s="84"/>
      <c r="J45" s="90"/>
      <c r="K45" s="88"/>
      <c r="L45" s="84"/>
      <c r="M45" s="88"/>
      <c r="N45" s="84"/>
      <c r="O45" s="90"/>
      <c r="P45" s="88"/>
      <c r="Q45" s="36"/>
      <c r="R45" s="36"/>
      <c r="S45" s="36"/>
      <c r="T45" s="28"/>
      <c r="IQ45">
        <f>SUM(IQ30:JG44)</f>
        <v>0</v>
      </c>
    </row>
    <row r="46" spans="1:251" ht="13.8" x14ac:dyDescent="0.25">
      <c r="A46" s="36"/>
      <c r="B46" s="38"/>
      <c r="C46" s="82"/>
      <c r="D46" s="88"/>
      <c r="E46" s="84"/>
      <c r="F46" s="88"/>
      <c r="G46" s="84"/>
      <c r="H46" s="88"/>
      <c r="I46" s="84"/>
      <c r="J46" s="90"/>
      <c r="K46" s="88"/>
      <c r="L46" s="84"/>
      <c r="M46" s="88"/>
      <c r="N46" s="84"/>
      <c r="O46" s="90"/>
      <c r="P46" s="88"/>
      <c r="Q46" s="36"/>
      <c r="R46" s="36"/>
      <c r="S46" s="36"/>
      <c r="T46" s="28"/>
      <c r="IQ46">
        <f>SUM(IQ43:JG45)</f>
        <v>0</v>
      </c>
    </row>
    <row r="47" spans="1:251" ht="13.8" x14ac:dyDescent="0.25">
      <c r="A47" s="36"/>
      <c r="B47" s="38"/>
      <c r="C47" s="82"/>
      <c r="D47" s="88"/>
      <c r="E47" s="84"/>
      <c r="F47" s="88"/>
      <c r="G47" s="84"/>
      <c r="H47" s="88"/>
      <c r="I47" s="84"/>
      <c r="J47" s="90"/>
      <c r="K47" s="88"/>
      <c r="L47" s="84"/>
      <c r="M47" s="88"/>
      <c r="N47" s="84"/>
      <c r="O47" s="90"/>
      <c r="P47" s="88"/>
      <c r="Q47" s="36"/>
      <c r="R47" s="36"/>
      <c r="S47" s="36"/>
      <c r="T47" s="28"/>
      <c r="IQ47">
        <f>SUM(IQ46)</f>
        <v>0</v>
      </c>
    </row>
    <row r="48" spans="1:251" ht="13.8" x14ac:dyDescent="0.25">
      <c r="A48" s="36"/>
      <c r="B48" s="38"/>
      <c r="C48" s="82"/>
      <c r="D48" s="88"/>
      <c r="E48" s="84"/>
      <c r="F48" s="88"/>
      <c r="G48" s="84"/>
      <c r="H48" s="88"/>
      <c r="I48" s="84"/>
      <c r="J48" s="90"/>
      <c r="K48" s="88"/>
      <c r="L48" s="84"/>
      <c r="M48" s="88"/>
      <c r="N48" s="84"/>
      <c r="O48" s="90"/>
      <c r="P48" s="88"/>
      <c r="Q48" s="36"/>
      <c r="R48" s="36"/>
      <c r="S48" s="36"/>
      <c r="T48" s="28"/>
      <c r="IQ48">
        <f>SUM(IQ16:JG47)</f>
        <v>0</v>
      </c>
    </row>
    <row r="49" spans="1:251" ht="13.8" x14ac:dyDescent="0.25">
      <c r="A49" s="36"/>
      <c r="B49" s="37"/>
      <c r="C49" s="82"/>
      <c r="D49" s="88"/>
      <c r="E49" s="83"/>
      <c r="F49" s="88"/>
      <c r="G49" s="84"/>
      <c r="H49" s="88"/>
      <c r="I49" s="84"/>
      <c r="J49" s="90"/>
      <c r="K49" s="88"/>
      <c r="L49" s="84"/>
      <c r="M49" s="88"/>
      <c r="N49" s="84"/>
      <c r="O49" s="90"/>
      <c r="P49" s="88"/>
      <c r="Q49" s="36"/>
      <c r="R49" s="36"/>
      <c r="S49" s="36"/>
      <c r="T49" s="28"/>
      <c r="IQ49">
        <f>SUM(IQ40:JG48)</f>
        <v>0</v>
      </c>
    </row>
    <row r="50" spans="1:251" ht="13.8" x14ac:dyDescent="0.25">
      <c r="A50" s="36"/>
      <c r="B50" s="38"/>
      <c r="C50" s="82"/>
      <c r="D50" s="88"/>
      <c r="E50" s="84"/>
      <c r="F50" s="88"/>
      <c r="G50" s="84"/>
      <c r="H50" s="88"/>
      <c r="I50" s="84"/>
      <c r="J50" s="90"/>
      <c r="K50" s="88"/>
      <c r="L50" s="84"/>
      <c r="M50" s="88"/>
      <c r="N50" s="84"/>
      <c r="O50" s="90"/>
      <c r="P50" s="88"/>
      <c r="Q50" s="36"/>
      <c r="R50" s="36"/>
      <c r="S50" s="36"/>
      <c r="T50" s="28"/>
      <c r="IQ50">
        <f>SUM(IQ32:JG49)</f>
        <v>0</v>
      </c>
    </row>
    <row r="51" spans="1:251" ht="13.8" x14ac:dyDescent="0.25">
      <c r="A51" s="36"/>
      <c r="B51" s="38"/>
      <c r="C51" s="82"/>
      <c r="D51" s="88"/>
      <c r="E51" s="84"/>
      <c r="F51" s="88"/>
      <c r="G51" s="84"/>
      <c r="H51" s="88"/>
      <c r="I51" s="84"/>
      <c r="J51" s="90"/>
      <c r="K51" s="88"/>
      <c r="L51" s="84"/>
      <c r="M51" s="88"/>
      <c r="N51" s="84"/>
      <c r="O51" s="90"/>
      <c r="P51" s="88"/>
      <c r="Q51" s="36"/>
      <c r="R51" s="36"/>
      <c r="S51" s="36"/>
      <c r="T51" s="28"/>
      <c r="IQ51">
        <f>SUM(IQ27:JG50)</f>
        <v>0</v>
      </c>
    </row>
    <row r="52" spans="1:251" ht="13.8" x14ac:dyDescent="0.25">
      <c r="A52" s="36"/>
      <c r="B52" s="37"/>
      <c r="C52" s="82"/>
      <c r="D52" s="88"/>
      <c r="E52" s="83"/>
      <c r="F52" s="88"/>
      <c r="G52" s="84"/>
      <c r="H52" s="88"/>
      <c r="I52" s="84"/>
      <c r="J52" s="90"/>
      <c r="K52" s="88"/>
      <c r="L52" s="84"/>
      <c r="M52" s="88"/>
      <c r="N52" s="84"/>
      <c r="O52" s="90"/>
      <c r="P52" s="88"/>
      <c r="Q52" s="36"/>
      <c r="R52" s="36"/>
      <c r="S52" s="36"/>
      <c r="T52" s="28"/>
      <c r="IQ52">
        <f>SUM(IQ31:JG51)</f>
        <v>0</v>
      </c>
    </row>
    <row r="53" spans="1:251" ht="13.8" x14ac:dyDescent="0.25">
      <c r="A53" s="36"/>
      <c r="B53" s="38"/>
      <c r="C53" s="82"/>
      <c r="D53" s="88"/>
      <c r="E53" s="84"/>
      <c r="F53" s="88"/>
      <c r="G53" s="84"/>
      <c r="H53" s="88"/>
      <c r="I53" s="84"/>
      <c r="J53" s="90"/>
      <c r="K53" s="88"/>
      <c r="L53" s="84"/>
      <c r="M53" s="88"/>
      <c r="N53" s="84"/>
      <c r="O53" s="90"/>
      <c r="P53" s="88"/>
      <c r="Q53" s="36"/>
      <c r="R53" s="36"/>
      <c r="S53" s="36"/>
      <c r="T53" s="28"/>
      <c r="IQ53">
        <f>SUM(IQ38:JG52)</f>
        <v>0</v>
      </c>
    </row>
    <row r="54" spans="1:251" ht="13.8" x14ac:dyDescent="0.25">
      <c r="A54" s="36"/>
      <c r="B54" s="38"/>
      <c r="C54" s="82"/>
      <c r="D54" s="88"/>
      <c r="E54" s="84"/>
      <c r="F54" s="88"/>
      <c r="G54" s="84"/>
      <c r="H54" s="88"/>
      <c r="I54" s="84"/>
      <c r="J54" s="90"/>
      <c r="K54" s="88"/>
      <c r="L54" s="84"/>
      <c r="M54" s="88"/>
      <c r="N54" s="84"/>
      <c r="O54" s="90"/>
      <c r="P54" s="88"/>
      <c r="Q54" s="36"/>
      <c r="R54" s="36"/>
      <c r="S54" s="36"/>
      <c r="T54" s="28"/>
      <c r="IQ54">
        <f>SUM(IQ7:JG53)</f>
        <v>0</v>
      </c>
    </row>
    <row r="55" spans="1:251" ht="13.8" x14ac:dyDescent="0.25">
      <c r="A55" s="36"/>
      <c r="B55" s="38"/>
      <c r="C55" s="82"/>
      <c r="D55" s="88"/>
      <c r="E55" s="84"/>
      <c r="F55" s="88"/>
      <c r="G55" s="84"/>
      <c r="H55" s="88"/>
      <c r="I55" s="84"/>
      <c r="J55" s="90"/>
      <c r="K55" s="88"/>
      <c r="L55" s="84"/>
      <c r="M55" s="88"/>
      <c r="N55" s="84"/>
      <c r="O55" s="90"/>
      <c r="P55" s="88"/>
      <c r="Q55" s="36"/>
      <c r="R55" s="36"/>
      <c r="S55" s="36"/>
      <c r="T55" s="28"/>
      <c r="IQ55">
        <f>SUM(IQ18:JG54)</f>
        <v>0</v>
      </c>
    </row>
    <row r="56" spans="1:251" ht="13.8" x14ac:dyDescent="0.25">
      <c r="A56" s="36"/>
      <c r="B56" s="38"/>
      <c r="C56" s="82"/>
      <c r="D56" s="88"/>
      <c r="E56" s="84"/>
      <c r="F56" s="88"/>
      <c r="G56" s="84"/>
      <c r="H56" s="88"/>
      <c r="I56" s="84"/>
      <c r="J56" s="90"/>
      <c r="K56" s="88"/>
      <c r="L56" s="84"/>
      <c r="M56" s="88"/>
      <c r="N56" s="84"/>
      <c r="O56" s="90"/>
      <c r="P56" s="88"/>
      <c r="Q56" s="36"/>
      <c r="R56" s="36"/>
      <c r="S56" s="36"/>
      <c r="T56" s="28"/>
      <c r="IQ56">
        <f>SUM(IQ21:JG55)</f>
        <v>0</v>
      </c>
    </row>
    <row r="57" spans="1:251" ht="13.8" x14ac:dyDescent="0.25">
      <c r="A57" s="36"/>
      <c r="B57" s="38"/>
      <c r="C57" s="82"/>
      <c r="D57" s="88"/>
      <c r="E57" s="84"/>
      <c r="F57" s="88"/>
      <c r="G57" s="84"/>
      <c r="H57" s="88"/>
      <c r="I57" s="84"/>
      <c r="J57" s="90"/>
      <c r="K57" s="88"/>
      <c r="L57" s="84"/>
      <c r="M57" s="88"/>
      <c r="N57" s="84"/>
      <c r="O57" s="90"/>
      <c r="P57" s="88"/>
      <c r="Q57" s="36"/>
      <c r="R57" s="36"/>
      <c r="S57" s="36"/>
      <c r="T57" s="28"/>
      <c r="IQ57">
        <f>SUM(IQ13:JG56)</f>
        <v>0</v>
      </c>
    </row>
    <row r="58" spans="1:251" ht="13.8" x14ac:dyDescent="0.25">
      <c r="A58" s="36"/>
      <c r="B58" s="38"/>
      <c r="C58" s="82"/>
      <c r="D58" s="88"/>
      <c r="E58" s="84"/>
      <c r="F58" s="88"/>
      <c r="G58" s="84"/>
      <c r="H58" s="88"/>
      <c r="I58" s="84"/>
      <c r="J58" s="90"/>
      <c r="K58" s="88"/>
      <c r="L58" s="84"/>
      <c r="M58" s="88"/>
      <c r="N58" s="84"/>
      <c r="O58" s="90"/>
      <c r="P58" s="88"/>
      <c r="Q58" s="36"/>
      <c r="R58" s="36"/>
      <c r="S58" s="36"/>
      <c r="T58" s="28"/>
      <c r="IQ58">
        <f>SUM(IQ11:JG57)</f>
        <v>0</v>
      </c>
    </row>
    <row r="59" spans="1:251" ht="13.8" x14ac:dyDescent="0.25">
      <c r="A59" s="36"/>
      <c r="B59" s="38"/>
      <c r="C59" s="82"/>
      <c r="D59" s="88"/>
      <c r="E59" s="84"/>
      <c r="F59" s="88"/>
      <c r="G59" s="84"/>
      <c r="H59" s="88"/>
      <c r="I59" s="84"/>
      <c r="J59" s="90"/>
      <c r="K59" s="88"/>
      <c r="L59" s="84"/>
      <c r="M59" s="88"/>
      <c r="N59" s="84"/>
      <c r="O59" s="90"/>
      <c r="P59" s="88"/>
      <c r="Q59" s="36"/>
      <c r="R59" s="36"/>
      <c r="S59" s="36"/>
      <c r="T59" s="28"/>
      <c r="IQ59">
        <f>SUM(IQ46:JG58)</f>
        <v>0</v>
      </c>
    </row>
    <row r="60" spans="1:251" ht="13.8" x14ac:dyDescent="0.25">
      <c r="A60" s="36"/>
      <c r="B60" s="38"/>
      <c r="C60" s="82"/>
      <c r="D60" s="88"/>
      <c r="E60" s="84"/>
      <c r="F60" s="88"/>
      <c r="G60" s="84"/>
      <c r="H60" s="88"/>
      <c r="I60" s="84"/>
      <c r="J60" s="90"/>
      <c r="K60" s="88"/>
      <c r="L60" s="84"/>
      <c r="M60" s="88"/>
      <c r="N60" s="84"/>
      <c r="O60" s="90"/>
      <c r="P60" s="88"/>
      <c r="Q60" s="36"/>
      <c r="R60" s="36"/>
      <c r="S60" s="36"/>
      <c r="T60" s="28"/>
      <c r="IQ60">
        <f>SUM(IQ5:JG59)</f>
        <v>0</v>
      </c>
    </row>
    <row r="61" spans="1:251" ht="13.8" x14ac:dyDescent="0.25">
      <c r="A61" s="36"/>
      <c r="B61" s="38"/>
      <c r="C61" s="82"/>
      <c r="D61" s="88"/>
      <c r="E61" s="84"/>
      <c r="F61" s="88"/>
      <c r="G61" s="84"/>
      <c r="H61" s="88"/>
      <c r="I61" s="84"/>
      <c r="J61" s="90"/>
      <c r="K61" s="88"/>
      <c r="L61" s="84"/>
      <c r="M61" s="88"/>
      <c r="N61" s="84"/>
      <c r="O61" s="90"/>
      <c r="P61" s="88"/>
      <c r="Q61" s="36"/>
      <c r="R61" s="36"/>
      <c r="S61" s="36"/>
      <c r="T61" s="28"/>
      <c r="IQ61">
        <f>SUM(IQ8:JG60)</f>
        <v>0</v>
      </c>
    </row>
    <row r="62" spans="1:251" ht="13.8" x14ac:dyDescent="0.25">
      <c r="A62" s="36"/>
      <c r="B62" s="38"/>
      <c r="C62" s="82"/>
      <c r="D62" s="88"/>
      <c r="E62" s="84"/>
      <c r="F62" s="88"/>
      <c r="G62" s="84"/>
      <c r="H62" s="88"/>
      <c r="I62" s="84"/>
      <c r="J62" s="90"/>
      <c r="K62" s="88"/>
      <c r="L62" s="84"/>
      <c r="M62" s="88"/>
      <c r="N62" s="84"/>
      <c r="O62" s="90"/>
      <c r="P62" s="88"/>
      <c r="Q62" s="36"/>
      <c r="R62" s="36"/>
      <c r="S62" s="36"/>
      <c r="T62" s="28"/>
      <c r="IQ62">
        <f>SUM(IQ32:JG61)</f>
        <v>0</v>
      </c>
    </row>
  </sheetData>
  <sortState ref="A6:IQ23">
    <sortCondition descending="1" ref="T6:T23"/>
  </sortState>
  <mergeCells count="12">
    <mergeCell ref="T4:T5"/>
    <mergeCell ref="I4:K4"/>
    <mergeCell ref="L4:M4"/>
    <mergeCell ref="A4:A5"/>
    <mergeCell ref="B4:B5"/>
    <mergeCell ref="N4:P4"/>
    <mergeCell ref="E4:F4"/>
    <mergeCell ref="G4:H4"/>
    <mergeCell ref="Q4:Q5"/>
    <mergeCell ref="R4:R5"/>
    <mergeCell ref="S4:S5"/>
    <mergeCell ref="C4:D4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4CE3-7736-408B-916D-34BFBA9E5E21}">
  <dimension ref="A1:IG59"/>
  <sheetViews>
    <sheetView workbookViewId="0"/>
  </sheetViews>
  <sheetFormatPr defaultRowHeight="13.2" x14ac:dyDescent="0.25"/>
  <cols>
    <col min="1" max="1" width="7.88671875" customWidth="1"/>
    <col min="2" max="2" width="9.21875" customWidth="1"/>
    <col min="3" max="3" width="9.33203125" customWidth="1"/>
    <col min="4" max="4" width="10.44140625" customWidth="1"/>
    <col min="5" max="5" width="24" customWidth="1"/>
    <col min="6" max="6" width="8.33203125" customWidth="1"/>
    <col min="7" max="7" width="12.5546875" customWidth="1"/>
    <col min="8" max="8" width="15.88671875" customWidth="1"/>
    <col min="9" max="9" width="8.33203125" customWidth="1"/>
    <col min="10" max="10" width="8" customWidth="1"/>
  </cols>
  <sheetData>
    <row r="1" spans="1:24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241" ht="17.399999999999999" x14ac:dyDescent="0.3">
      <c r="A2" s="12" t="s">
        <v>129</v>
      </c>
      <c r="B2" s="12"/>
      <c r="C2" s="12"/>
      <c r="D2" s="12"/>
      <c r="E2" s="13"/>
      <c r="F2" s="13"/>
      <c r="G2" s="13"/>
      <c r="H2" s="13"/>
      <c r="I2" s="13"/>
      <c r="J2" s="11"/>
    </row>
    <row r="3" spans="1:241" ht="13.8" customHeight="1" thickBot="1" x14ac:dyDescent="0.35">
      <c r="A3" s="12"/>
      <c r="B3" s="12"/>
      <c r="C3" s="12"/>
      <c r="D3" s="12"/>
      <c r="E3" s="13"/>
      <c r="F3" s="13"/>
      <c r="G3" s="13"/>
      <c r="H3" s="13"/>
      <c r="I3" s="13"/>
      <c r="J3" s="11"/>
    </row>
    <row r="4" spans="1:241" ht="29.25" customHeight="1" thickBot="1" x14ac:dyDescent="0.3">
      <c r="A4" s="33" t="s">
        <v>0</v>
      </c>
      <c r="B4" s="33" t="s">
        <v>176</v>
      </c>
      <c r="C4" s="33" t="s">
        <v>138</v>
      </c>
      <c r="D4" s="33" t="s">
        <v>139</v>
      </c>
      <c r="E4" s="33" t="s">
        <v>134</v>
      </c>
      <c r="F4" s="33" t="s">
        <v>135</v>
      </c>
      <c r="G4" s="33" t="s">
        <v>136</v>
      </c>
      <c r="H4" s="33" t="s">
        <v>137</v>
      </c>
      <c r="I4" s="33" t="s">
        <v>143</v>
      </c>
      <c r="J4" s="20" t="s">
        <v>1</v>
      </c>
    </row>
    <row r="5" spans="1:241" ht="13.8" x14ac:dyDescent="0.25">
      <c r="A5" s="169" t="s">
        <v>2</v>
      </c>
      <c r="B5" s="122"/>
      <c r="C5" s="122"/>
      <c r="D5" s="129"/>
      <c r="E5" s="21"/>
      <c r="F5" s="31"/>
      <c r="G5" s="24"/>
      <c r="H5" s="24"/>
      <c r="I5" s="24"/>
      <c r="J5" s="175">
        <v>1740</v>
      </c>
      <c r="IG5">
        <f>SUM(IG1:IW4)</f>
        <v>0</v>
      </c>
    </row>
    <row r="6" spans="1:241" ht="13.8" customHeight="1" x14ac:dyDescent="0.25">
      <c r="A6" s="81" t="s">
        <v>156</v>
      </c>
      <c r="B6" s="126" t="s">
        <v>177</v>
      </c>
      <c r="C6" s="126" t="s">
        <v>140</v>
      </c>
      <c r="D6" s="130" t="s">
        <v>148</v>
      </c>
      <c r="E6" s="125" t="s">
        <v>133</v>
      </c>
      <c r="F6" s="22">
        <v>1993</v>
      </c>
      <c r="G6" s="27" t="s">
        <v>141</v>
      </c>
      <c r="H6" s="27" t="s">
        <v>142</v>
      </c>
      <c r="I6" s="27">
        <v>800</v>
      </c>
      <c r="J6" s="176"/>
      <c r="IG6">
        <f>SUM(IG1:IW5)</f>
        <v>0</v>
      </c>
    </row>
    <row r="7" spans="1:241" ht="13.8" customHeight="1" x14ac:dyDescent="0.25">
      <c r="A7" s="144" t="s">
        <v>157</v>
      </c>
      <c r="B7" s="150"/>
      <c r="C7" s="135" t="s">
        <v>151</v>
      </c>
      <c r="D7" s="138" t="s">
        <v>149</v>
      </c>
      <c r="E7" s="128" t="s">
        <v>152</v>
      </c>
      <c r="F7" s="26">
        <v>1996</v>
      </c>
      <c r="G7" s="141" t="s">
        <v>158</v>
      </c>
      <c r="H7" s="141" t="s">
        <v>159</v>
      </c>
      <c r="I7" s="141">
        <v>800</v>
      </c>
      <c r="J7" s="176"/>
      <c r="IG7">
        <f>SUM(IG2:IW6)</f>
        <v>0</v>
      </c>
    </row>
    <row r="8" spans="1:241" ht="13.8" x14ac:dyDescent="0.25">
      <c r="A8" s="145"/>
      <c r="B8" s="151"/>
      <c r="C8" s="136"/>
      <c r="D8" s="139"/>
      <c r="E8" s="128" t="s">
        <v>155</v>
      </c>
      <c r="F8" s="26">
        <v>1999</v>
      </c>
      <c r="G8" s="142"/>
      <c r="H8" s="142"/>
      <c r="I8" s="142"/>
      <c r="J8" s="176"/>
      <c r="IG8">
        <f>SUM(IG7:IW7)</f>
        <v>0</v>
      </c>
    </row>
    <row r="9" spans="1:241" ht="13.8" x14ac:dyDescent="0.25">
      <c r="A9" s="145"/>
      <c r="B9" s="126" t="s">
        <v>177</v>
      </c>
      <c r="C9" s="136"/>
      <c r="D9" s="139"/>
      <c r="E9" s="128" t="s">
        <v>154</v>
      </c>
      <c r="F9" s="26">
        <v>1991</v>
      </c>
      <c r="G9" s="142"/>
      <c r="H9" s="142"/>
      <c r="I9" s="142"/>
      <c r="J9" s="176"/>
    </row>
    <row r="10" spans="1:241" ht="13.8" x14ac:dyDescent="0.25">
      <c r="A10" s="146"/>
      <c r="B10" s="152"/>
      <c r="C10" s="137"/>
      <c r="D10" s="140"/>
      <c r="E10" s="128" t="s">
        <v>153</v>
      </c>
      <c r="F10" s="26">
        <v>1998</v>
      </c>
      <c r="G10" s="143"/>
      <c r="H10" s="143"/>
      <c r="I10" s="143"/>
      <c r="J10" s="176"/>
    </row>
    <row r="11" spans="1:241" ht="13.8" x14ac:dyDescent="0.25">
      <c r="A11" s="74" t="s">
        <v>171</v>
      </c>
      <c r="B11" s="134" t="s">
        <v>179</v>
      </c>
      <c r="C11" s="164" t="s">
        <v>160</v>
      </c>
      <c r="D11" s="163" t="s">
        <v>184</v>
      </c>
      <c r="E11" s="160" t="s">
        <v>185</v>
      </c>
      <c r="F11" s="26">
        <v>2000</v>
      </c>
      <c r="G11" s="27" t="s">
        <v>182</v>
      </c>
      <c r="H11" s="27" t="s">
        <v>147</v>
      </c>
      <c r="I11" s="27">
        <v>140</v>
      </c>
      <c r="J11" s="177"/>
    </row>
    <row r="12" spans="1:241" ht="13.8" x14ac:dyDescent="0.25">
      <c r="A12" s="170" t="s">
        <v>47</v>
      </c>
      <c r="B12" s="123"/>
      <c r="C12" s="123"/>
      <c r="D12" s="132"/>
      <c r="E12" s="22"/>
      <c r="F12" s="26"/>
      <c r="G12" s="27"/>
      <c r="H12" s="27"/>
      <c r="I12" s="27"/>
      <c r="J12" s="178">
        <v>3660</v>
      </c>
      <c r="IG12">
        <f>SUM(IG2:IW11)</f>
        <v>0</v>
      </c>
    </row>
    <row r="13" spans="1:241" ht="13.8" customHeight="1" x14ac:dyDescent="0.25">
      <c r="A13" s="81" t="s">
        <v>156</v>
      </c>
      <c r="B13" s="126" t="s">
        <v>177</v>
      </c>
      <c r="C13" s="126" t="s">
        <v>145</v>
      </c>
      <c r="D13" s="130" t="s">
        <v>150</v>
      </c>
      <c r="E13" s="128" t="s">
        <v>144</v>
      </c>
      <c r="F13" s="26">
        <v>1997</v>
      </c>
      <c r="G13" s="27" t="s">
        <v>146</v>
      </c>
      <c r="H13" s="27" t="s">
        <v>147</v>
      </c>
      <c r="I13" s="27">
        <v>800</v>
      </c>
      <c r="J13" s="176"/>
      <c r="IG13">
        <f>SUM(IG4:IW12)</f>
        <v>0</v>
      </c>
    </row>
    <row r="14" spans="1:241" ht="13.8" x14ac:dyDescent="0.25">
      <c r="A14" s="144" t="s">
        <v>157</v>
      </c>
      <c r="B14" s="135" t="s">
        <v>177</v>
      </c>
      <c r="C14" s="135" t="s">
        <v>160</v>
      </c>
      <c r="D14" s="138" t="s">
        <v>165</v>
      </c>
      <c r="E14" s="128" t="s">
        <v>161</v>
      </c>
      <c r="F14" s="26">
        <v>1995</v>
      </c>
      <c r="G14" s="141" t="s">
        <v>166</v>
      </c>
      <c r="H14" s="141" t="s">
        <v>159</v>
      </c>
      <c r="I14" s="141">
        <v>800</v>
      </c>
      <c r="J14" s="176"/>
      <c r="IG14">
        <f>SUM(IG1:IW13)</f>
        <v>0</v>
      </c>
    </row>
    <row r="15" spans="1:241" ht="13.8" x14ac:dyDescent="0.25">
      <c r="A15" s="145"/>
      <c r="B15" s="136"/>
      <c r="C15" s="136"/>
      <c r="D15" s="136"/>
      <c r="E15" s="128" t="s">
        <v>162</v>
      </c>
      <c r="F15" s="26">
        <v>1997</v>
      </c>
      <c r="G15" s="142"/>
      <c r="H15" s="142"/>
      <c r="I15" s="142"/>
      <c r="J15" s="176"/>
      <c r="IG15">
        <f>SUM(IG1:IW14)</f>
        <v>0</v>
      </c>
    </row>
    <row r="16" spans="1:241" ht="13.8" x14ac:dyDescent="0.25">
      <c r="A16" s="145"/>
      <c r="B16" s="136"/>
      <c r="C16" s="136"/>
      <c r="D16" s="136"/>
      <c r="E16" s="128" t="s">
        <v>163</v>
      </c>
      <c r="F16" s="26">
        <v>1996</v>
      </c>
      <c r="G16" s="142"/>
      <c r="H16" s="142"/>
      <c r="I16" s="142"/>
      <c r="J16" s="176"/>
      <c r="IG16">
        <f>SUM(IG12:IW15)</f>
        <v>0</v>
      </c>
    </row>
    <row r="17" spans="1:241" ht="13.8" x14ac:dyDescent="0.25">
      <c r="A17" s="146"/>
      <c r="B17" s="137"/>
      <c r="C17" s="137"/>
      <c r="D17" s="137"/>
      <c r="E17" s="147" t="s">
        <v>164</v>
      </c>
      <c r="F17" s="26">
        <v>1998</v>
      </c>
      <c r="G17" s="143"/>
      <c r="H17" s="143"/>
      <c r="I17" s="143"/>
      <c r="J17" s="176"/>
      <c r="IG17">
        <f>SUM(IG1:IW16)</f>
        <v>0</v>
      </c>
    </row>
    <row r="18" spans="1:241" ht="13.8" x14ac:dyDescent="0.25">
      <c r="A18" s="157" t="s">
        <v>171</v>
      </c>
      <c r="B18" s="135" t="s">
        <v>177</v>
      </c>
      <c r="C18" s="135" t="s">
        <v>151</v>
      </c>
      <c r="D18" s="154"/>
      <c r="E18" s="160" t="s">
        <v>172</v>
      </c>
      <c r="F18" s="26">
        <v>1991</v>
      </c>
      <c r="G18" s="141" t="s">
        <v>158</v>
      </c>
      <c r="H18" s="141" t="s">
        <v>159</v>
      </c>
      <c r="I18" s="141">
        <v>800</v>
      </c>
      <c r="J18" s="176"/>
      <c r="IG18">
        <f>SUM(IG13:IW17)</f>
        <v>0</v>
      </c>
    </row>
    <row r="19" spans="1:241" ht="13.8" x14ac:dyDescent="0.25">
      <c r="A19" s="158"/>
      <c r="B19" s="136"/>
      <c r="C19" s="136"/>
      <c r="D19" s="155"/>
      <c r="E19" s="128" t="s">
        <v>173</v>
      </c>
      <c r="F19" s="26">
        <v>1994</v>
      </c>
      <c r="G19" s="142"/>
      <c r="H19" s="142"/>
      <c r="I19" s="142"/>
      <c r="J19" s="176"/>
      <c r="IG19">
        <f>SUM(IG1:IW18)</f>
        <v>0</v>
      </c>
    </row>
    <row r="20" spans="1:241" ht="13.8" x14ac:dyDescent="0.25">
      <c r="A20" s="158"/>
      <c r="B20" s="136"/>
      <c r="C20" s="136"/>
      <c r="D20" s="155"/>
      <c r="E20" s="128" t="s">
        <v>174</v>
      </c>
      <c r="F20" s="26">
        <v>1999</v>
      </c>
      <c r="G20" s="142"/>
      <c r="H20" s="142"/>
      <c r="I20" s="142"/>
      <c r="J20" s="176"/>
    </row>
    <row r="21" spans="1:241" ht="13.8" x14ac:dyDescent="0.25">
      <c r="A21" s="159"/>
      <c r="B21" s="137"/>
      <c r="C21" s="137"/>
      <c r="D21" s="156"/>
      <c r="E21" s="128" t="s">
        <v>175</v>
      </c>
      <c r="F21" s="26">
        <v>1989</v>
      </c>
      <c r="G21" s="143"/>
      <c r="H21" s="143"/>
      <c r="I21" s="143"/>
      <c r="J21" s="176"/>
    </row>
    <row r="22" spans="1:241" ht="13.8" x14ac:dyDescent="0.25">
      <c r="A22" s="161" t="s">
        <v>178</v>
      </c>
      <c r="B22" s="152" t="s">
        <v>179</v>
      </c>
      <c r="C22" s="152" t="s">
        <v>145</v>
      </c>
      <c r="D22" s="162" t="s">
        <v>180</v>
      </c>
      <c r="E22" s="128" t="s">
        <v>181</v>
      </c>
      <c r="F22" s="26">
        <v>2000</v>
      </c>
      <c r="G22" s="153" t="s">
        <v>182</v>
      </c>
      <c r="H22" s="153" t="s">
        <v>147</v>
      </c>
      <c r="I22" s="153">
        <v>560</v>
      </c>
      <c r="J22" s="176"/>
    </row>
    <row r="23" spans="1:241" ht="13.8" x14ac:dyDescent="0.25">
      <c r="A23" s="74" t="s">
        <v>186</v>
      </c>
      <c r="B23" s="134" t="s">
        <v>179</v>
      </c>
      <c r="C23" s="164" t="s">
        <v>160</v>
      </c>
      <c r="D23" s="163" t="s">
        <v>184</v>
      </c>
      <c r="E23" s="160" t="s">
        <v>181</v>
      </c>
      <c r="F23" s="26">
        <v>2000</v>
      </c>
      <c r="G23" s="27" t="s">
        <v>182</v>
      </c>
      <c r="H23" s="27" t="s">
        <v>147</v>
      </c>
      <c r="I23" s="27">
        <v>140</v>
      </c>
      <c r="J23" s="176"/>
    </row>
    <row r="24" spans="1:241" ht="13.8" x14ac:dyDescent="0.25">
      <c r="A24" s="165" t="s">
        <v>198</v>
      </c>
      <c r="B24" s="135" t="s">
        <v>179</v>
      </c>
      <c r="C24" s="135" t="s">
        <v>160</v>
      </c>
      <c r="D24" s="141" t="s">
        <v>193</v>
      </c>
      <c r="E24" s="147" t="s">
        <v>194</v>
      </c>
      <c r="F24" s="26">
        <v>2003</v>
      </c>
      <c r="G24" s="141" t="s">
        <v>170</v>
      </c>
      <c r="H24" s="141" t="s">
        <v>159</v>
      </c>
      <c r="I24" s="141">
        <v>560</v>
      </c>
      <c r="J24" s="176"/>
    </row>
    <row r="25" spans="1:241" ht="13.8" x14ac:dyDescent="0.25">
      <c r="A25" s="166"/>
      <c r="B25" s="136"/>
      <c r="C25" s="136"/>
      <c r="D25" s="142"/>
      <c r="E25" s="128" t="s">
        <v>195</v>
      </c>
      <c r="F25" s="26">
        <v>2004</v>
      </c>
      <c r="G25" s="142"/>
      <c r="H25" s="142"/>
      <c r="I25" s="142"/>
      <c r="J25" s="176"/>
    </row>
    <row r="26" spans="1:241" ht="13.8" x14ac:dyDescent="0.25">
      <c r="A26" s="166"/>
      <c r="B26" s="136"/>
      <c r="C26" s="136"/>
      <c r="D26" s="142"/>
      <c r="E26" s="128" t="s">
        <v>196</v>
      </c>
      <c r="F26" s="26">
        <v>2004</v>
      </c>
      <c r="G26" s="142"/>
      <c r="H26" s="142"/>
      <c r="I26" s="142"/>
      <c r="J26" s="176"/>
    </row>
    <row r="27" spans="1:241" ht="13.8" x14ac:dyDescent="0.25">
      <c r="A27" s="167"/>
      <c r="B27" s="137"/>
      <c r="C27" s="137"/>
      <c r="D27" s="143"/>
      <c r="E27" s="147" t="s">
        <v>199</v>
      </c>
      <c r="F27" s="26">
        <v>2002</v>
      </c>
      <c r="G27" s="143"/>
      <c r="H27" s="143"/>
      <c r="I27" s="143"/>
      <c r="J27" s="177"/>
    </row>
    <row r="28" spans="1:241" ht="13.8" x14ac:dyDescent="0.25">
      <c r="A28" s="171" t="s">
        <v>7</v>
      </c>
      <c r="B28" s="124"/>
      <c r="C28" s="124"/>
      <c r="D28" s="133"/>
      <c r="E28" s="23"/>
      <c r="F28" s="26"/>
      <c r="G28" s="27"/>
      <c r="H28" s="27"/>
      <c r="I28" s="27"/>
      <c r="J28" s="178">
        <v>800</v>
      </c>
      <c r="IG28">
        <f>SUM(IG15:IW27)</f>
        <v>0</v>
      </c>
    </row>
    <row r="29" spans="1:241" ht="13.8" x14ac:dyDescent="0.25">
      <c r="A29" s="74" t="s">
        <v>156</v>
      </c>
      <c r="B29" s="126" t="s">
        <v>177</v>
      </c>
      <c r="C29" s="148" t="s">
        <v>167</v>
      </c>
      <c r="D29" s="149" t="s">
        <v>168</v>
      </c>
      <c r="E29" s="128" t="s">
        <v>169</v>
      </c>
      <c r="F29" s="26">
        <v>1993</v>
      </c>
      <c r="G29" s="27" t="s">
        <v>170</v>
      </c>
      <c r="H29" s="27" t="s">
        <v>147</v>
      </c>
      <c r="I29" s="27">
        <v>800</v>
      </c>
      <c r="J29" s="177"/>
      <c r="IG29">
        <f>SUM(IG13:IW28)</f>
        <v>0</v>
      </c>
    </row>
    <row r="30" spans="1:241" ht="13.8" x14ac:dyDescent="0.25">
      <c r="A30" s="170" t="s">
        <v>13</v>
      </c>
      <c r="B30" s="132"/>
      <c r="C30" s="123"/>
      <c r="D30" s="127"/>
      <c r="E30" s="22"/>
      <c r="F30" s="26"/>
      <c r="G30" s="27"/>
      <c r="H30" s="27"/>
      <c r="I30" s="27"/>
      <c r="J30" s="178">
        <v>140</v>
      </c>
      <c r="IG30">
        <f>SUM(IG19:IW29)</f>
        <v>0</v>
      </c>
    </row>
    <row r="31" spans="1:241" ht="13.8" x14ac:dyDescent="0.25">
      <c r="A31" s="74" t="s">
        <v>156</v>
      </c>
      <c r="B31" s="134" t="s">
        <v>179</v>
      </c>
      <c r="C31" s="164" t="s">
        <v>160</v>
      </c>
      <c r="D31" s="163" t="s">
        <v>184</v>
      </c>
      <c r="E31" s="23" t="s">
        <v>183</v>
      </c>
      <c r="F31" s="26">
        <v>2001</v>
      </c>
      <c r="G31" s="27" t="s">
        <v>182</v>
      </c>
      <c r="H31" s="27" t="s">
        <v>147</v>
      </c>
      <c r="I31" s="27">
        <v>140</v>
      </c>
      <c r="J31" s="177"/>
      <c r="IG31">
        <f>SUM(IG8:IW30)</f>
        <v>0</v>
      </c>
    </row>
    <row r="32" spans="1:241" ht="13.8" x14ac:dyDescent="0.25">
      <c r="A32" s="172" t="s">
        <v>15</v>
      </c>
      <c r="B32" s="131"/>
      <c r="C32" s="30"/>
      <c r="D32" s="30"/>
      <c r="E32" s="26"/>
      <c r="F32" s="26"/>
      <c r="G32" s="27"/>
      <c r="H32" s="27"/>
      <c r="I32" s="27"/>
      <c r="J32" s="178">
        <v>140</v>
      </c>
      <c r="IG32">
        <f>SUM(IG14:IW31)</f>
        <v>0</v>
      </c>
    </row>
    <row r="33" spans="1:241" ht="13.8" x14ac:dyDescent="0.25">
      <c r="A33" s="74" t="s">
        <v>156</v>
      </c>
      <c r="B33" s="134" t="s">
        <v>179</v>
      </c>
      <c r="C33" s="164" t="s">
        <v>160</v>
      </c>
      <c r="D33" s="163" t="s">
        <v>184</v>
      </c>
      <c r="E33" s="160" t="s">
        <v>187</v>
      </c>
      <c r="F33" s="26">
        <v>2000</v>
      </c>
      <c r="G33" s="27" t="s">
        <v>182</v>
      </c>
      <c r="H33" s="27" t="s">
        <v>147</v>
      </c>
      <c r="I33" s="27">
        <v>140</v>
      </c>
      <c r="J33" s="177"/>
      <c r="IG33">
        <f>SUM(IG28:IW32)</f>
        <v>0</v>
      </c>
    </row>
    <row r="34" spans="1:241" ht="13.8" x14ac:dyDescent="0.25">
      <c r="A34" s="173" t="s">
        <v>31</v>
      </c>
      <c r="B34" s="30"/>
      <c r="C34" s="30"/>
      <c r="D34" s="30"/>
      <c r="E34" s="26"/>
      <c r="F34" s="26"/>
      <c r="G34" s="27"/>
      <c r="H34" s="27"/>
      <c r="I34" s="27"/>
      <c r="J34" s="178">
        <v>560</v>
      </c>
      <c r="IG34">
        <f>SUM(IG31:IW33)</f>
        <v>0</v>
      </c>
    </row>
    <row r="35" spans="1:241" ht="13.8" x14ac:dyDescent="0.25">
      <c r="A35" s="165" t="s">
        <v>156</v>
      </c>
      <c r="B35" s="135" t="s">
        <v>179</v>
      </c>
      <c r="C35" s="135" t="s">
        <v>151</v>
      </c>
      <c r="D35" s="168" t="s">
        <v>188</v>
      </c>
      <c r="E35" s="147" t="s">
        <v>189</v>
      </c>
      <c r="F35" s="26">
        <v>2003</v>
      </c>
      <c r="G35" s="141" t="s">
        <v>158</v>
      </c>
      <c r="H35" s="141" t="s">
        <v>159</v>
      </c>
      <c r="I35" s="141">
        <v>560</v>
      </c>
      <c r="J35" s="176"/>
      <c r="IG35">
        <f>SUM(IG18:IW34)</f>
        <v>0</v>
      </c>
    </row>
    <row r="36" spans="1:241" ht="13.8" x14ac:dyDescent="0.25">
      <c r="A36" s="166"/>
      <c r="B36" s="136"/>
      <c r="C36" s="136"/>
      <c r="D36" s="142"/>
      <c r="E36" s="128" t="s">
        <v>190</v>
      </c>
      <c r="F36" s="26">
        <v>2003</v>
      </c>
      <c r="G36" s="142"/>
      <c r="H36" s="142"/>
      <c r="I36" s="142"/>
      <c r="J36" s="176"/>
      <c r="IG36">
        <f>SUM(IG30:IW35)</f>
        <v>0</v>
      </c>
    </row>
    <row r="37" spans="1:241" ht="13.8" x14ac:dyDescent="0.25">
      <c r="A37" s="166"/>
      <c r="B37" s="136"/>
      <c r="C37" s="136"/>
      <c r="D37" s="142"/>
      <c r="E37" s="128" t="s">
        <v>191</v>
      </c>
      <c r="F37" s="26">
        <v>2001</v>
      </c>
      <c r="G37" s="142"/>
      <c r="H37" s="142"/>
      <c r="I37" s="142"/>
      <c r="J37" s="176"/>
    </row>
    <row r="38" spans="1:241" ht="13.8" x14ac:dyDescent="0.25">
      <c r="A38" s="167"/>
      <c r="B38" s="137"/>
      <c r="C38" s="137"/>
      <c r="D38" s="143"/>
      <c r="E38" s="128" t="s">
        <v>192</v>
      </c>
      <c r="F38" s="26">
        <v>2002</v>
      </c>
      <c r="G38" s="143"/>
      <c r="H38" s="143"/>
      <c r="I38" s="143"/>
      <c r="J38" s="177"/>
      <c r="IG38">
        <f>SUM(IG35:IW37)</f>
        <v>0</v>
      </c>
    </row>
    <row r="39" spans="1:241" ht="13.8" x14ac:dyDescent="0.25">
      <c r="A39" s="173" t="s">
        <v>44</v>
      </c>
      <c r="B39" s="30"/>
      <c r="C39" s="30"/>
      <c r="D39" s="30"/>
      <c r="E39" s="26"/>
      <c r="F39" s="26"/>
      <c r="G39" s="27"/>
      <c r="H39" s="27"/>
      <c r="I39" s="27"/>
      <c r="J39" s="178">
        <v>560</v>
      </c>
      <c r="IG39">
        <f>SUM(IG1:IW38)</f>
        <v>0</v>
      </c>
    </row>
    <row r="40" spans="1:241" ht="13.8" x14ac:dyDescent="0.25">
      <c r="A40" s="144" t="s">
        <v>156</v>
      </c>
      <c r="B40" s="135" t="s">
        <v>179</v>
      </c>
      <c r="C40" s="135" t="s">
        <v>160</v>
      </c>
      <c r="D40" s="135" t="s">
        <v>200</v>
      </c>
      <c r="E40" s="128" t="s">
        <v>202</v>
      </c>
      <c r="F40" s="26">
        <v>2001</v>
      </c>
      <c r="G40" s="141" t="s">
        <v>201</v>
      </c>
      <c r="H40" s="141" t="s">
        <v>159</v>
      </c>
      <c r="I40" s="141">
        <v>560</v>
      </c>
      <c r="J40" s="176"/>
      <c r="IG40">
        <f>SUM(IG33:IW39)</f>
        <v>0</v>
      </c>
    </row>
    <row r="41" spans="1:241" ht="13.8" x14ac:dyDescent="0.25">
      <c r="A41" s="145"/>
      <c r="B41" s="136"/>
      <c r="C41" s="136"/>
      <c r="D41" s="136"/>
      <c r="E41" s="128" t="s">
        <v>203</v>
      </c>
      <c r="F41" s="26">
        <v>2002</v>
      </c>
      <c r="G41" s="142"/>
      <c r="H41" s="142"/>
      <c r="I41" s="142"/>
      <c r="J41" s="176"/>
      <c r="IG41">
        <f>SUM(IG36:IW40)</f>
        <v>0</v>
      </c>
    </row>
    <row r="42" spans="1:241" ht="13.8" x14ac:dyDescent="0.25">
      <c r="A42" s="145"/>
      <c r="B42" s="136"/>
      <c r="C42" s="136"/>
      <c r="D42" s="136"/>
      <c r="E42" s="147" t="s">
        <v>204</v>
      </c>
      <c r="F42" s="26">
        <v>2004</v>
      </c>
      <c r="G42" s="142"/>
      <c r="H42" s="142"/>
      <c r="I42" s="142"/>
      <c r="J42" s="176"/>
      <c r="IG42">
        <f>SUM(IG32:IW41)</f>
        <v>0</v>
      </c>
    </row>
    <row r="43" spans="1:241" ht="13.8" x14ac:dyDescent="0.25">
      <c r="A43" s="146"/>
      <c r="B43" s="137"/>
      <c r="C43" s="137"/>
      <c r="D43" s="137"/>
      <c r="E43" s="147" t="s">
        <v>197</v>
      </c>
      <c r="F43" s="26">
        <v>2001</v>
      </c>
      <c r="G43" s="143"/>
      <c r="H43" s="143"/>
      <c r="I43" s="143"/>
      <c r="J43" s="177"/>
      <c r="IG43">
        <f>SUM(IG40:IW42)</f>
        <v>0</v>
      </c>
    </row>
    <row r="44" spans="1:241" ht="13.8" x14ac:dyDescent="0.25">
      <c r="A44" s="173" t="s">
        <v>19</v>
      </c>
      <c r="B44" s="30"/>
      <c r="C44" s="30"/>
      <c r="D44" s="30"/>
      <c r="E44" s="26"/>
      <c r="F44" s="26"/>
      <c r="G44" s="27"/>
      <c r="H44" s="27"/>
      <c r="I44" s="27"/>
      <c r="J44" s="178">
        <v>560</v>
      </c>
      <c r="IG44">
        <f>SUM(IG43)</f>
        <v>0</v>
      </c>
    </row>
    <row r="45" spans="1:241" ht="13.8" x14ac:dyDescent="0.25">
      <c r="A45" s="74" t="s">
        <v>156</v>
      </c>
      <c r="B45" s="150" t="s">
        <v>179</v>
      </c>
      <c r="C45" s="150" t="s">
        <v>205</v>
      </c>
      <c r="D45" s="150" t="s">
        <v>209</v>
      </c>
      <c r="E45" s="147" t="s">
        <v>206</v>
      </c>
      <c r="F45" s="26">
        <v>2001</v>
      </c>
      <c r="G45" s="27" t="s">
        <v>166</v>
      </c>
      <c r="H45" s="27" t="s">
        <v>159</v>
      </c>
      <c r="I45" s="27">
        <v>560</v>
      </c>
      <c r="J45" s="177"/>
      <c r="IG45">
        <f>SUM(IG17:IW44)</f>
        <v>0</v>
      </c>
    </row>
    <row r="46" spans="1:241" ht="13.8" x14ac:dyDescent="0.25">
      <c r="A46" s="174" t="s">
        <v>37</v>
      </c>
      <c r="B46" s="123"/>
      <c r="C46" s="123"/>
      <c r="D46" s="123"/>
      <c r="E46" s="22"/>
      <c r="F46" s="26"/>
      <c r="G46" s="27"/>
      <c r="H46" s="27"/>
      <c r="I46" s="27"/>
      <c r="J46" s="178">
        <v>500</v>
      </c>
      <c r="IG46">
        <f>SUM(IG39:IW45)</f>
        <v>0</v>
      </c>
    </row>
    <row r="47" spans="1:241" ht="13.8" x14ac:dyDescent="0.25">
      <c r="A47" s="74" t="s">
        <v>156</v>
      </c>
      <c r="B47" s="150" t="s">
        <v>207</v>
      </c>
      <c r="C47" s="150" t="s">
        <v>208</v>
      </c>
      <c r="D47" s="150">
        <v>61.81</v>
      </c>
      <c r="E47" s="147" t="s">
        <v>210</v>
      </c>
      <c r="F47" s="26">
        <v>2004</v>
      </c>
      <c r="G47" s="27" t="s">
        <v>211</v>
      </c>
      <c r="H47" s="27" t="s">
        <v>212</v>
      </c>
      <c r="I47" s="27">
        <v>500</v>
      </c>
      <c r="J47" s="177"/>
      <c r="IG47">
        <f>SUM(IG34:IW46)</f>
        <v>0</v>
      </c>
    </row>
    <row r="48" spans="1:241" ht="13.8" x14ac:dyDescent="0.25">
      <c r="A48" s="38"/>
      <c r="B48" s="30"/>
      <c r="C48" s="30"/>
      <c r="D48" s="30"/>
      <c r="E48" s="26"/>
      <c r="F48" s="26"/>
      <c r="G48" s="27"/>
      <c r="H48" s="27"/>
      <c r="I48" s="27"/>
      <c r="J48" s="28"/>
      <c r="IG48">
        <f>SUM(IG32:IW47)</f>
        <v>0</v>
      </c>
    </row>
    <row r="49" spans="1:241" ht="13.8" x14ac:dyDescent="0.25">
      <c r="A49" s="37"/>
      <c r="B49" s="123"/>
      <c r="C49" s="123"/>
      <c r="D49" s="123"/>
      <c r="E49" s="22"/>
      <c r="F49" s="26"/>
      <c r="G49" s="27"/>
      <c r="H49" s="27"/>
      <c r="I49" s="27"/>
      <c r="J49" s="28"/>
      <c r="IG49">
        <f>SUM(IG33:IW48)</f>
        <v>0</v>
      </c>
    </row>
    <row r="50" spans="1:241" ht="13.8" x14ac:dyDescent="0.25">
      <c r="A50" s="38"/>
      <c r="B50" s="30"/>
      <c r="C50" s="30"/>
      <c r="D50" s="30"/>
      <c r="E50" s="26"/>
      <c r="F50" s="26"/>
      <c r="G50" s="27"/>
      <c r="H50" s="27"/>
      <c r="I50" s="27"/>
      <c r="J50" s="28"/>
      <c r="IG50">
        <f>SUM(IG39:IW49)</f>
        <v>0</v>
      </c>
    </row>
    <row r="51" spans="1:241" ht="13.8" x14ac:dyDescent="0.25">
      <c r="A51" s="38"/>
      <c r="B51" s="30"/>
      <c r="C51" s="30"/>
      <c r="D51" s="30"/>
      <c r="E51" s="26"/>
      <c r="F51" s="26"/>
      <c r="G51" s="27"/>
      <c r="H51" s="27"/>
      <c r="I51" s="27"/>
      <c r="J51" s="28"/>
      <c r="IG51">
        <f>SUM(IG7:IW50)</f>
        <v>0</v>
      </c>
    </row>
    <row r="52" spans="1:241" ht="13.8" x14ac:dyDescent="0.25">
      <c r="A52" s="38"/>
      <c r="B52" s="30"/>
      <c r="C52" s="30"/>
      <c r="D52" s="30"/>
      <c r="E52" s="26"/>
      <c r="F52" s="26"/>
      <c r="G52" s="27"/>
      <c r="H52" s="27"/>
      <c r="I52" s="27"/>
      <c r="J52" s="28"/>
      <c r="IG52">
        <f>SUM(IG19:IW51)</f>
        <v>0</v>
      </c>
    </row>
    <row r="53" spans="1:241" ht="13.8" x14ac:dyDescent="0.25">
      <c r="A53" s="38"/>
      <c r="B53" s="30"/>
      <c r="C53" s="30"/>
      <c r="D53" s="30"/>
      <c r="E53" s="26"/>
      <c r="F53" s="26"/>
      <c r="G53" s="27"/>
      <c r="H53" s="27"/>
      <c r="I53" s="27"/>
      <c r="J53" s="28"/>
      <c r="IG53">
        <f>SUM(IG29:IW52)</f>
        <v>0</v>
      </c>
    </row>
    <row r="54" spans="1:241" ht="13.8" x14ac:dyDescent="0.25">
      <c r="A54" s="38"/>
      <c r="B54" s="30"/>
      <c r="C54" s="30"/>
      <c r="D54" s="30"/>
      <c r="E54" s="26"/>
      <c r="F54" s="26"/>
      <c r="G54" s="27"/>
      <c r="H54" s="27"/>
      <c r="I54" s="27"/>
      <c r="J54" s="28"/>
      <c r="IG54">
        <f>SUM(IG14:IW53)</f>
        <v>0</v>
      </c>
    </row>
    <row r="55" spans="1:241" ht="13.8" x14ac:dyDescent="0.25">
      <c r="A55" s="38"/>
      <c r="B55" s="30"/>
      <c r="C55" s="30"/>
      <c r="D55" s="30"/>
      <c r="E55" s="26"/>
      <c r="F55" s="26"/>
      <c r="G55" s="27"/>
      <c r="H55" s="27"/>
      <c r="I55" s="27"/>
      <c r="J55" s="28"/>
      <c r="IG55">
        <f>SUM(IG12:IW54)</f>
        <v>0</v>
      </c>
    </row>
    <row r="56" spans="1:241" ht="13.8" x14ac:dyDescent="0.25">
      <c r="A56" s="38"/>
      <c r="B56" s="30"/>
      <c r="C56" s="30"/>
      <c r="D56" s="30"/>
      <c r="E56" s="26"/>
      <c r="F56" s="26"/>
      <c r="G56" s="27"/>
      <c r="H56" s="27"/>
      <c r="I56" s="27"/>
      <c r="J56" s="28"/>
      <c r="IG56">
        <f>SUM(IG43:IW55)</f>
        <v>0</v>
      </c>
    </row>
    <row r="57" spans="1:241" ht="13.8" x14ac:dyDescent="0.25">
      <c r="A57" s="38"/>
      <c r="B57" s="30"/>
      <c r="C57" s="30"/>
      <c r="D57" s="30"/>
      <c r="E57" s="26"/>
      <c r="F57" s="26"/>
      <c r="G57" s="27"/>
      <c r="H57" s="27"/>
      <c r="I57" s="27"/>
      <c r="J57" s="28"/>
      <c r="IG57">
        <f>SUM(IG5:IW56)</f>
        <v>0</v>
      </c>
    </row>
    <row r="58" spans="1:241" ht="13.8" x14ac:dyDescent="0.25">
      <c r="A58" s="38"/>
      <c r="B58" s="30"/>
      <c r="C58" s="30"/>
      <c r="D58" s="30"/>
      <c r="E58" s="26"/>
      <c r="F58" s="26"/>
      <c r="G58" s="27"/>
      <c r="H58" s="27"/>
      <c r="I58" s="27"/>
      <c r="J58" s="28"/>
      <c r="IG58">
        <f>SUM(IG8:IW57)</f>
        <v>0</v>
      </c>
    </row>
    <row r="59" spans="1:241" ht="13.8" x14ac:dyDescent="0.25">
      <c r="A59" s="38"/>
      <c r="B59" s="30"/>
      <c r="C59" s="30"/>
      <c r="D59" s="30"/>
      <c r="E59" s="26"/>
      <c r="F59" s="26"/>
      <c r="G59" s="27"/>
      <c r="H59" s="27"/>
      <c r="I59" s="27"/>
      <c r="J59" s="28"/>
      <c r="IG59">
        <f>SUM(IG34:IW58)</f>
        <v>0</v>
      </c>
    </row>
  </sheetData>
  <mergeCells count="50">
    <mergeCell ref="J39:J43"/>
    <mergeCell ref="J44:J45"/>
    <mergeCell ref="J46:J47"/>
    <mergeCell ref="J5:J11"/>
    <mergeCell ref="J12:J27"/>
    <mergeCell ref="J34:J38"/>
    <mergeCell ref="J28:J29"/>
    <mergeCell ref="J30:J31"/>
    <mergeCell ref="J32:J33"/>
    <mergeCell ref="I40:I43"/>
    <mergeCell ref="A40:A43"/>
    <mergeCell ref="B40:B43"/>
    <mergeCell ref="C40:C43"/>
    <mergeCell ref="D40:D43"/>
    <mergeCell ref="G40:G43"/>
    <mergeCell ref="H40:H43"/>
    <mergeCell ref="I35:I38"/>
    <mergeCell ref="A24:A27"/>
    <mergeCell ref="B24:B27"/>
    <mergeCell ref="C24:C27"/>
    <mergeCell ref="D24:D27"/>
    <mergeCell ref="G24:G27"/>
    <mergeCell ref="H24:H27"/>
    <mergeCell ref="I24:I27"/>
    <mergeCell ref="H35:H38"/>
    <mergeCell ref="B35:B38"/>
    <mergeCell ref="A35:A38"/>
    <mergeCell ref="C35:C38"/>
    <mergeCell ref="D35:D38"/>
    <mergeCell ref="G35:G38"/>
    <mergeCell ref="B14:B17"/>
    <mergeCell ref="B18:B21"/>
    <mergeCell ref="D18:D21"/>
    <mergeCell ref="G18:G21"/>
    <mergeCell ref="H18:H21"/>
    <mergeCell ref="I18:I21"/>
    <mergeCell ref="C18:C21"/>
    <mergeCell ref="A18:A21"/>
    <mergeCell ref="C14:C17"/>
    <mergeCell ref="A14:A17"/>
    <mergeCell ref="D14:D17"/>
    <mergeCell ref="G14:G17"/>
    <mergeCell ref="H14:H17"/>
    <mergeCell ref="I14:I17"/>
    <mergeCell ref="C7:C10"/>
    <mergeCell ref="D7:D10"/>
    <mergeCell ref="G7:G10"/>
    <mergeCell ref="H7:H10"/>
    <mergeCell ref="I7:I10"/>
    <mergeCell ref="A7:A10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300"/>
  <sheetViews>
    <sheetView tabSelected="1" workbookViewId="0"/>
  </sheetViews>
  <sheetFormatPr defaultRowHeight="13.2" x14ac:dyDescent="0.25"/>
  <cols>
    <col min="1" max="1" width="7.5546875" customWidth="1"/>
    <col min="2" max="2" width="6.44140625" customWidth="1"/>
    <col min="3" max="8" width="6.109375" customWidth="1"/>
    <col min="9" max="9" width="7" customWidth="1"/>
    <col min="10" max="10" width="7.77734375" customWidth="1"/>
    <col min="11" max="11" width="7.5546875" customWidth="1"/>
    <col min="12" max="19" width="5.21875" customWidth="1"/>
    <col min="20" max="20" width="5" customWidth="1"/>
    <col min="21" max="25" width="5.21875" customWidth="1"/>
    <col min="26" max="26" width="8" customWidth="1"/>
  </cols>
  <sheetData>
    <row r="1" spans="1:257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57" ht="17.399999999999999" x14ac:dyDescent="0.3">
      <c r="A2" s="57"/>
      <c r="B2" s="12" t="s">
        <v>105</v>
      </c>
      <c r="C2" s="12"/>
      <c r="D2" s="12"/>
      <c r="E2" s="12"/>
      <c r="F2" s="12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7"/>
      <c r="T2" s="57"/>
      <c r="U2" s="57"/>
      <c r="V2" s="57"/>
      <c r="W2" s="57"/>
      <c r="X2" s="57"/>
      <c r="Y2" s="57"/>
      <c r="Z2" s="57"/>
    </row>
    <row r="3" spans="1:257" ht="13.8" customHeight="1" thickBot="1" x14ac:dyDescent="0.35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7"/>
      <c r="W3" s="57"/>
      <c r="X3" s="57"/>
      <c r="Y3" s="57"/>
      <c r="Z3" s="57"/>
    </row>
    <row r="4" spans="1:257" ht="13.8" customHeight="1" x14ac:dyDescent="0.25">
      <c r="A4" s="104" t="s">
        <v>71</v>
      </c>
      <c r="B4" s="115" t="s">
        <v>0</v>
      </c>
      <c r="C4" s="115" t="s">
        <v>87</v>
      </c>
      <c r="D4" s="115" t="s">
        <v>88</v>
      </c>
      <c r="E4" s="115" t="s">
        <v>91</v>
      </c>
      <c r="F4" s="115" t="s">
        <v>92</v>
      </c>
      <c r="G4" s="115" t="s">
        <v>93</v>
      </c>
      <c r="H4" s="115" t="s">
        <v>94</v>
      </c>
      <c r="I4" s="115" t="s">
        <v>95</v>
      </c>
      <c r="J4" s="115" t="s">
        <v>98</v>
      </c>
      <c r="K4" s="115" t="s">
        <v>99</v>
      </c>
      <c r="L4" s="117" t="s">
        <v>96</v>
      </c>
      <c r="M4" s="117" t="s">
        <v>100</v>
      </c>
      <c r="N4" s="117" t="s">
        <v>101</v>
      </c>
      <c r="O4" s="117" t="s">
        <v>102</v>
      </c>
      <c r="P4" s="117" t="s">
        <v>79</v>
      </c>
      <c r="Q4" s="117" t="s">
        <v>81</v>
      </c>
      <c r="R4" s="117" t="s">
        <v>80</v>
      </c>
      <c r="S4" s="117" t="s">
        <v>97</v>
      </c>
      <c r="T4" s="117" t="s">
        <v>103</v>
      </c>
      <c r="U4" s="117" t="s">
        <v>104</v>
      </c>
      <c r="V4" s="121" t="s">
        <v>127</v>
      </c>
      <c r="W4" s="121"/>
      <c r="X4" s="121"/>
      <c r="Y4" s="117" t="s">
        <v>128</v>
      </c>
      <c r="Z4" s="119" t="s">
        <v>1</v>
      </c>
    </row>
    <row r="5" spans="1:257" ht="66" customHeight="1" thickBot="1" x14ac:dyDescent="0.3">
      <c r="A5" s="10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95" t="s">
        <v>107</v>
      </c>
      <c r="W5" s="95" t="s">
        <v>108</v>
      </c>
      <c r="X5" s="95" t="s">
        <v>109</v>
      </c>
      <c r="Y5" s="118"/>
      <c r="Z5" s="120"/>
    </row>
    <row r="6" spans="1:257" ht="15" customHeight="1" x14ac:dyDescent="0.25">
      <c r="A6" s="91">
        <v>1</v>
      </c>
      <c r="B6" s="92" t="s">
        <v>47</v>
      </c>
      <c r="C6" s="93"/>
      <c r="D6" s="93"/>
      <c r="E6" s="93"/>
      <c r="F6" s="93"/>
      <c r="G6" s="93"/>
      <c r="H6" s="93"/>
      <c r="I6" s="93"/>
      <c r="J6" s="77">
        <v>20400</v>
      </c>
      <c r="K6" s="93">
        <v>1402</v>
      </c>
      <c r="L6" s="93"/>
      <c r="M6" s="93">
        <v>425</v>
      </c>
      <c r="N6" s="93">
        <v>1062</v>
      </c>
      <c r="O6" s="93">
        <v>680</v>
      </c>
      <c r="P6" s="93"/>
      <c r="Q6" s="93"/>
      <c r="R6" s="93"/>
      <c r="S6" s="94"/>
      <c r="T6" s="55"/>
      <c r="U6" s="55">
        <v>5749</v>
      </c>
      <c r="V6" s="55">
        <v>2660</v>
      </c>
      <c r="W6" s="55"/>
      <c r="X6" s="55">
        <v>1888</v>
      </c>
      <c r="Y6" s="55">
        <v>3660</v>
      </c>
      <c r="Z6" s="25">
        <f>SUM(C6:Y6)</f>
        <v>37926</v>
      </c>
      <c r="AA6" s="75"/>
      <c r="IW6">
        <f>SUM(IW1:IW5)</f>
        <v>0</v>
      </c>
    </row>
    <row r="7" spans="1:257" ht="13.8" x14ac:dyDescent="0.25">
      <c r="A7" s="81">
        <v>2</v>
      </c>
      <c r="B7" s="37" t="s">
        <v>15</v>
      </c>
      <c r="C7" s="67"/>
      <c r="D7" s="67"/>
      <c r="E7" s="67"/>
      <c r="F7" s="67"/>
      <c r="G7" s="67"/>
      <c r="H7" s="67"/>
      <c r="I7" s="67"/>
      <c r="J7" s="67">
        <v>13550</v>
      </c>
      <c r="K7" s="67">
        <v>4673</v>
      </c>
      <c r="L7" s="67"/>
      <c r="M7" s="67"/>
      <c r="N7" s="67"/>
      <c r="O7" s="67"/>
      <c r="P7" s="67"/>
      <c r="Q7" s="67"/>
      <c r="R7" s="67"/>
      <c r="S7" s="22"/>
      <c r="T7" s="22"/>
      <c r="U7" s="22">
        <v>7225</v>
      </c>
      <c r="V7" s="22">
        <v>3740</v>
      </c>
      <c r="W7" s="22"/>
      <c r="X7" s="22">
        <v>1325</v>
      </c>
      <c r="Y7" s="22">
        <v>140</v>
      </c>
      <c r="Z7" s="28">
        <f>SUM(C7:Y7)</f>
        <v>30653</v>
      </c>
      <c r="AA7" s="75"/>
      <c r="IW7">
        <f>SUM(IW1:IW6)</f>
        <v>0</v>
      </c>
    </row>
    <row r="8" spans="1:257" ht="13.8" x14ac:dyDescent="0.25">
      <c r="A8" s="81">
        <v>3</v>
      </c>
      <c r="B8" s="37" t="s">
        <v>2</v>
      </c>
      <c r="C8" s="67"/>
      <c r="D8" s="67"/>
      <c r="E8" s="67"/>
      <c r="F8" s="67"/>
      <c r="G8" s="67"/>
      <c r="H8" s="67"/>
      <c r="I8" s="67"/>
      <c r="J8" s="67">
        <v>11650</v>
      </c>
      <c r="K8" s="67">
        <v>1785</v>
      </c>
      <c r="L8" s="67"/>
      <c r="M8" s="67">
        <v>170</v>
      </c>
      <c r="N8" s="67"/>
      <c r="O8" s="67">
        <v>765</v>
      </c>
      <c r="P8" s="67"/>
      <c r="Q8" s="67"/>
      <c r="R8" s="67"/>
      <c r="S8" s="22"/>
      <c r="T8" s="22"/>
      <c r="U8" s="22">
        <v>6349</v>
      </c>
      <c r="V8" s="22">
        <v>4500</v>
      </c>
      <c r="W8" s="22"/>
      <c r="X8" s="22">
        <v>1855</v>
      </c>
      <c r="Y8" s="22">
        <v>1740</v>
      </c>
      <c r="Z8" s="28">
        <f>SUM(C8:Y8)</f>
        <v>28814</v>
      </c>
      <c r="AA8" s="75"/>
      <c r="IW8">
        <f>SUM(IW2:IW7)</f>
        <v>0</v>
      </c>
    </row>
    <row r="9" spans="1:257" ht="15" x14ac:dyDescent="0.25">
      <c r="A9" s="81">
        <v>4</v>
      </c>
      <c r="B9" s="38" t="s">
        <v>4</v>
      </c>
      <c r="C9" s="43"/>
      <c r="D9" s="43"/>
      <c r="E9" s="43"/>
      <c r="F9" s="43"/>
      <c r="G9" s="43"/>
      <c r="H9" s="43"/>
      <c r="I9" s="43"/>
      <c r="J9" s="67">
        <v>5550</v>
      </c>
      <c r="K9" s="47">
        <v>425</v>
      </c>
      <c r="L9" s="47"/>
      <c r="M9" s="47"/>
      <c r="N9" s="47"/>
      <c r="O9" s="43"/>
      <c r="P9" s="43"/>
      <c r="Q9" s="43"/>
      <c r="R9" s="43"/>
      <c r="S9" s="15"/>
      <c r="T9" s="15"/>
      <c r="U9" s="22">
        <v>5928</v>
      </c>
      <c r="V9" s="55">
        <v>1260</v>
      </c>
      <c r="W9" s="15"/>
      <c r="X9" s="22">
        <v>100</v>
      </c>
      <c r="Y9" s="15"/>
      <c r="Z9" s="28">
        <f>SUM(C9:Y9)</f>
        <v>13263</v>
      </c>
      <c r="AA9" s="75"/>
      <c r="IW9">
        <f>SUM(IW1:IW8)</f>
        <v>0</v>
      </c>
    </row>
    <row r="10" spans="1:257" ht="13.8" x14ac:dyDescent="0.25">
      <c r="A10" s="81">
        <v>5</v>
      </c>
      <c r="B10" s="37" t="s">
        <v>44</v>
      </c>
      <c r="C10" s="67"/>
      <c r="D10" s="67"/>
      <c r="E10" s="67"/>
      <c r="F10" s="67"/>
      <c r="G10" s="67"/>
      <c r="H10" s="67"/>
      <c r="I10" s="67"/>
      <c r="J10" s="67">
        <v>3000</v>
      </c>
      <c r="K10" s="67">
        <v>297</v>
      </c>
      <c r="L10" s="67"/>
      <c r="M10" s="67"/>
      <c r="N10" s="67"/>
      <c r="O10" s="67"/>
      <c r="P10" s="67"/>
      <c r="Q10" s="67"/>
      <c r="R10" s="67"/>
      <c r="S10" s="22">
        <v>340</v>
      </c>
      <c r="T10" s="22"/>
      <c r="U10" s="22">
        <v>3262</v>
      </c>
      <c r="V10" s="22">
        <v>720</v>
      </c>
      <c r="W10" s="22"/>
      <c r="X10" s="22">
        <v>1700</v>
      </c>
      <c r="Y10" s="22">
        <v>560</v>
      </c>
      <c r="Z10" s="28">
        <f>SUM(C10:Y10)</f>
        <v>9879</v>
      </c>
      <c r="AA10" s="75"/>
      <c r="IW10">
        <f>SUM(IW1:IW9)</f>
        <v>0</v>
      </c>
    </row>
    <row r="11" spans="1:257" ht="13.8" x14ac:dyDescent="0.25">
      <c r="A11" s="81">
        <v>6</v>
      </c>
      <c r="B11" s="37" t="s">
        <v>7</v>
      </c>
      <c r="C11" s="67"/>
      <c r="D11" s="67"/>
      <c r="E11" s="67"/>
      <c r="F11" s="67"/>
      <c r="G11" s="67"/>
      <c r="H11" s="67"/>
      <c r="I11" s="67"/>
      <c r="J11" s="67">
        <v>4250</v>
      </c>
      <c r="K11" s="67"/>
      <c r="L11" s="67"/>
      <c r="M11" s="67"/>
      <c r="N11" s="67"/>
      <c r="O11" s="67"/>
      <c r="P11" s="67"/>
      <c r="Q11" s="67"/>
      <c r="R11" s="67"/>
      <c r="S11" s="22"/>
      <c r="T11" s="22"/>
      <c r="U11" s="22"/>
      <c r="V11" s="22">
        <v>1760</v>
      </c>
      <c r="W11" s="22"/>
      <c r="X11" s="22">
        <v>1600</v>
      </c>
      <c r="Y11" s="22">
        <v>1800</v>
      </c>
      <c r="Z11" s="28">
        <f>SUM(C11:Y11)</f>
        <v>9410</v>
      </c>
      <c r="AA11" s="75"/>
      <c r="IW11">
        <f>SUM(IW9:IW10)</f>
        <v>0</v>
      </c>
    </row>
    <row r="12" spans="1:257" ht="13.8" x14ac:dyDescent="0.25">
      <c r="A12" s="81">
        <v>7</v>
      </c>
      <c r="B12" s="39" t="s">
        <v>31</v>
      </c>
      <c r="C12" s="68"/>
      <c r="D12" s="68"/>
      <c r="E12" s="68"/>
      <c r="F12" s="68"/>
      <c r="G12" s="68"/>
      <c r="H12" s="68"/>
      <c r="I12" s="68"/>
      <c r="J12" s="67">
        <v>3350</v>
      </c>
      <c r="K12" s="68">
        <v>1445</v>
      </c>
      <c r="L12" s="68"/>
      <c r="M12" s="68"/>
      <c r="N12" s="68"/>
      <c r="O12" s="68"/>
      <c r="P12" s="68"/>
      <c r="Q12" s="68"/>
      <c r="R12" s="68"/>
      <c r="S12" s="22"/>
      <c r="T12" s="22"/>
      <c r="U12" s="22">
        <v>2631</v>
      </c>
      <c r="V12" s="22"/>
      <c r="W12" s="22"/>
      <c r="X12" s="22"/>
      <c r="Y12" s="22">
        <v>560</v>
      </c>
      <c r="Z12" s="28">
        <f>SUM(C12:Y12)</f>
        <v>7986</v>
      </c>
      <c r="AA12" s="75"/>
      <c r="IW12">
        <f>SUM(IW3:IW11)</f>
        <v>0</v>
      </c>
    </row>
    <row r="13" spans="1:257" ht="13.8" x14ac:dyDescent="0.25">
      <c r="A13" s="81">
        <v>8</v>
      </c>
      <c r="B13" s="41" t="s">
        <v>17</v>
      </c>
      <c r="C13" s="70"/>
      <c r="D13" s="70"/>
      <c r="E13" s="70"/>
      <c r="F13" s="70"/>
      <c r="G13" s="70"/>
      <c r="H13" s="70"/>
      <c r="I13" s="70"/>
      <c r="J13" s="67">
        <v>1700</v>
      </c>
      <c r="K13" s="70">
        <v>510</v>
      </c>
      <c r="L13" s="70"/>
      <c r="M13" s="70"/>
      <c r="N13" s="70"/>
      <c r="O13" s="70"/>
      <c r="P13" s="70"/>
      <c r="Q13" s="70"/>
      <c r="R13" s="70"/>
      <c r="S13" s="23"/>
      <c r="T13" s="23"/>
      <c r="U13" s="23">
        <v>3125</v>
      </c>
      <c r="V13" s="23"/>
      <c r="W13" s="23"/>
      <c r="X13" s="23"/>
      <c r="Y13" s="23"/>
      <c r="Z13" s="28">
        <f>SUM(C13:X13)</f>
        <v>5335</v>
      </c>
      <c r="AA13" s="75"/>
      <c r="IW13">
        <f>SUM(IW1:IW12)</f>
        <v>0</v>
      </c>
    </row>
    <row r="14" spans="1:257" ht="13.8" x14ac:dyDescent="0.25">
      <c r="A14" s="81">
        <v>9</v>
      </c>
      <c r="B14" s="39" t="s">
        <v>3</v>
      </c>
      <c r="C14" s="68"/>
      <c r="D14" s="68"/>
      <c r="E14" s="68"/>
      <c r="F14" s="68"/>
      <c r="G14" s="68"/>
      <c r="H14" s="68"/>
      <c r="I14" s="68"/>
      <c r="J14" s="67">
        <v>1700</v>
      </c>
      <c r="K14" s="68">
        <v>170</v>
      </c>
      <c r="L14" s="68"/>
      <c r="M14" s="68"/>
      <c r="N14" s="68"/>
      <c r="O14" s="68">
        <v>255</v>
      </c>
      <c r="P14" s="68"/>
      <c r="Q14" s="68"/>
      <c r="R14" s="68"/>
      <c r="S14" s="22"/>
      <c r="T14" s="22"/>
      <c r="U14" s="22">
        <v>3047</v>
      </c>
      <c r="V14" s="22"/>
      <c r="W14" s="22"/>
      <c r="X14" s="22"/>
      <c r="Y14" s="22"/>
      <c r="Z14" s="28">
        <f>SUM(C14:X14)</f>
        <v>5172</v>
      </c>
      <c r="AA14" s="75"/>
      <c r="IW14">
        <f>SUM(IW1:IW13)</f>
        <v>0</v>
      </c>
    </row>
    <row r="15" spans="1:257" ht="15" x14ac:dyDescent="0.25">
      <c r="A15" s="81">
        <v>10</v>
      </c>
      <c r="B15" s="38" t="s">
        <v>18</v>
      </c>
      <c r="C15" s="43"/>
      <c r="D15" s="43"/>
      <c r="E15" s="43"/>
      <c r="F15" s="43"/>
      <c r="G15" s="43"/>
      <c r="H15" s="43"/>
      <c r="I15" s="43"/>
      <c r="J15" s="67">
        <v>500</v>
      </c>
      <c r="K15" s="47">
        <v>127</v>
      </c>
      <c r="L15" s="47"/>
      <c r="M15" s="47"/>
      <c r="N15" s="47"/>
      <c r="O15" s="43"/>
      <c r="P15" s="43"/>
      <c r="Q15" s="43"/>
      <c r="R15" s="43"/>
      <c r="S15" s="15"/>
      <c r="T15" s="15"/>
      <c r="U15" s="68">
        <v>4453</v>
      </c>
      <c r="V15" s="15"/>
      <c r="W15" s="15"/>
      <c r="X15" s="68"/>
      <c r="Y15" s="68"/>
      <c r="Z15" s="28">
        <f>SUM(C15:X15)</f>
        <v>5080</v>
      </c>
      <c r="AA15" s="75"/>
      <c r="IW15">
        <f>SUM(IW3:IW14)</f>
        <v>0</v>
      </c>
    </row>
    <row r="16" spans="1:257" ht="15" x14ac:dyDescent="0.25">
      <c r="A16" s="81">
        <v>11</v>
      </c>
      <c r="B16" s="38" t="s">
        <v>55</v>
      </c>
      <c r="C16" s="43"/>
      <c r="D16" s="43"/>
      <c r="E16" s="43"/>
      <c r="F16" s="43"/>
      <c r="G16" s="43"/>
      <c r="H16" s="43"/>
      <c r="I16" s="43"/>
      <c r="J16" s="67">
        <v>200</v>
      </c>
      <c r="K16" s="47"/>
      <c r="L16" s="47"/>
      <c r="M16" s="47"/>
      <c r="N16" s="47"/>
      <c r="O16" s="43"/>
      <c r="P16" s="43"/>
      <c r="Q16" s="43"/>
      <c r="R16" s="43"/>
      <c r="S16" s="15"/>
      <c r="T16" s="15"/>
      <c r="U16" s="46">
        <v>4579</v>
      </c>
      <c r="V16" s="15"/>
      <c r="W16" s="15"/>
      <c r="X16" s="15"/>
      <c r="Y16" s="15"/>
      <c r="Z16" s="28">
        <f>SUM(C16:X16)</f>
        <v>4779</v>
      </c>
      <c r="AA16" s="75"/>
    </row>
    <row r="17" spans="1:257" ht="13.8" x14ac:dyDescent="0.25">
      <c r="A17" s="81">
        <v>12</v>
      </c>
      <c r="B17" s="37" t="s">
        <v>40</v>
      </c>
      <c r="C17" s="67"/>
      <c r="D17" s="67"/>
      <c r="E17" s="67"/>
      <c r="F17" s="67"/>
      <c r="G17" s="67"/>
      <c r="H17" s="67"/>
      <c r="I17" s="67"/>
      <c r="J17" s="67">
        <v>2250</v>
      </c>
      <c r="K17" s="67"/>
      <c r="L17" s="67"/>
      <c r="M17" s="67"/>
      <c r="N17" s="67">
        <v>1232</v>
      </c>
      <c r="O17" s="67">
        <v>255</v>
      </c>
      <c r="P17" s="67"/>
      <c r="Q17" s="67"/>
      <c r="R17" s="67"/>
      <c r="S17" s="22">
        <v>425</v>
      </c>
      <c r="T17" s="22"/>
      <c r="U17" s="22"/>
      <c r="V17" s="22"/>
      <c r="W17" s="22"/>
      <c r="X17" s="22">
        <v>85</v>
      </c>
      <c r="Y17" s="22"/>
      <c r="Z17" s="28">
        <f>SUM(C17:X17)</f>
        <v>4247</v>
      </c>
      <c r="AA17" s="75"/>
      <c r="IW17">
        <f>SUM(IW9:IW16)</f>
        <v>0</v>
      </c>
    </row>
    <row r="18" spans="1:257" ht="13.8" x14ac:dyDescent="0.25">
      <c r="A18" s="81">
        <v>13</v>
      </c>
      <c r="B18" s="37" t="s">
        <v>11</v>
      </c>
      <c r="C18" s="67"/>
      <c r="D18" s="67"/>
      <c r="E18" s="67"/>
      <c r="F18" s="67"/>
      <c r="G18" s="67"/>
      <c r="H18" s="67"/>
      <c r="I18" s="67"/>
      <c r="J18" s="67">
        <v>3100</v>
      </c>
      <c r="K18" s="67">
        <v>1020</v>
      </c>
      <c r="L18" s="67"/>
      <c r="M18" s="67"/>
      <c r="N18" s="67"/>
      <c r="O18" s="67"/>
      <c r="P18" s="67"/>
      <c r="Q18" s="67"/>
      <c r="R18" s="67"/>
      <c r="S18" s="22"/>
      <c r="T18" s="22"/>
      <c r="U18" s="22"/>
      <c r="V18" s="22"/>
      <c r="W18" s="22"/>
      <c r="X18" s="22">
        <v>100</v>
      </c>
      <c r="Y18" s="22"/>
      <c r="Z18" s="28">
        <f>SUM(C18:X18)</f>
        <v>4220</v>
      </c>
      <c r="AA18" s="75"/>
      <c r="IW18">
        <f>SUM(IW8:IW17)</f>
        <v>0</v>
      </c>
    </row>
    <row r="19" spans="1:257" ht="13.8" x14ac:dyDescent="0.25">
      <c r="A19" s="81">
        <v>14</v>
      </c>
      <c r="B19" s="40" t="s">
        <v>19</v>
      </c>
      <c r="C19" s="69"/>
      <c r="D19" s="69"/>
      <c r="E19" s="69"/>
      <c r="F19" s="69"/>
      <c r="G19" s="69"/>
      <c r="H19" s="69"/>
      <c r="I19" s="69"/>
      <c r="J19" s="67">
        <v>2100</v>
      </c>
      <c r="K19" s="69">
        <v>1232</v>
      </c>
      <c r="L19" s="69"/>
      <c r="M19" s="69"/>
      <c r="N19" s="69"/>
      <c r="O19" s="69"/>
      <c r="P19" s="69"/>
      <c r="Q19" s="69"/>
      <c r="R19" s="69"/>
      <c r="S19" s="22"/>
      <c r="T19" s="22"/>
      <c r="U19" s="22"/>
      <c r="V19" s="22"/>
      <c r="W19" s="22"/>
      <c r="X19" s="22"/>
      <c r="Y19" s="22">
        <v>560</v>
      </c>
      <c r="Z19" s="28">
        <f>SUM(C19:Y19)</f>
        <v>3892</v>
      </c>
      <c r="AA19" s="75"/>
      <c r="IW19">
        <f>SUM(IW5:IW18)</f>
        <v>0</v>
      </c>
    </row>
    <row r="20" spans="1:257" ht="13.8" x14ac:dyDescent="0.25">
      <c r="A20" s="81">
        <v>15</v>
      </c>
      <c r="B20" s="37" t="s">
        <v>14</v>
      </c>
      <c r="C20" s="67"/>
      <c r="D20" s="67"/>
      <c r="E20" s="67"/>
      <c r="F20" s="67"/>
      <c r="G20" s="67"/>
      <c r="H20" s="67"/>
      <c r="I20" s="67"/>
      <c r="J20" s="67">
        <v>2200</v>
      </c>
      <c r="K20" s="67">
        <v>1190</v>
      </c>
      <c r="L20" s="67"/>
      <c r="M20" s="67">
        <v>255</v>
      </c>
      <c r="N20" s="67"/>
      <c r="O20" s="67">
        <v>127</v>
      </c>
      <c r="P20" s="67"/>
      <c r="Q20" s="67"/>
      <c r="R20" s="67"/>
      <c r="S20" s="22"/>
      <c r="T20" s="22"/>
      <c r="U20" s="22"/>
      <c r="V20" s="22"/>
      <c r="W20" s="22"/>
      <c r="X20" s="22"/>
      <c r="Y20" s="22"/>
      <c r="Z20" s="28">
        <f>SUM(C20:X20)</f>
        <v>3772</v>
      </c>
      <c r="AA20" s="75"/>
      <c r="IW20">
        <f>SUM(IW10:IW19)</f>
        <v>0</v>
      </c>
    </row>
    <row r="21" spans="1:257" ht="15" x14ac:dyDescent="0.25">
      <c r="A21" s="81">
        <v>16</v>
      </c>
      <c r="B21" s="38" t="s">
        <v>43</v>
      </c>
      <c r="C21" s="43"/>
      <c r="D21" s="43"/>
      <c r="E21" s="43"/>
      <c r="F21" s="43"/>
      <c r="G21" s="43"/>
      <c r="H21" s="43"/>
      <c r="I21" s="43"/>
      <c r="J21" s="67">
        <v>2050</v>
      </c>
      <c r="K21" s="47">
        <v>1530</v>
      </c>
      <c r="L21" s="47"/>
      <c r="M21" s="47"/>
      <c r="N21" s="47"/>
      <c r="O21" s="43"/>
      <c r="P21" s="43"/>
      <c r="Q21" s="43"/>
      <c r="R21" s="43"/>
      <c r="S21" s="15"/>
      <c r="T21" s="15"/>
      <c r="U21" s="15"/>
      <c r="V21" s="15"/>
      <c r="W21" s="15"/>
      <c r="X21" s="15"/>
      <c r="Y21" s="15"/>
      <c r="Z21" s="28">
        <f>SUM(C21:X21)</f>
        <v>3580</v>
      </c>
      <c r="AA21" s="75"/>
      <c r="IW21">
        <f>SUM(IW17:IW20)</f>
        <v>0</v>
      </c>
    </row>
    <row r="22" spans="1:257" ht="13.8" x14ac:dyDescent="0.25">
      <c r="A22" s="81">
        <v>17</v>
      </c>
      <c r="B22" s="41" t="s">
        <v>21</v>
      </c>
      <c r="C22" s="70"/>
      <c r="D22" s="70"/>
      <c r="E22" s="70"/>
      <c r="F22" s="70"/>
      <c r="G22" s="70"/>
      <c r="H22" s="70"/>
      <c r="I22" s="70"/>
      <c r="J22" s="67">
        <v>900</v>
      </c>
      <c r="K22" s="70">
        <v>127</v>
      </c>
      <c r="L22" s="70"/>
      <c r="M22" s="70">
        <v>935</v>
      </c>
      <c r="N22" s="70"/>
      <c r="O22" s="70">
        <v>595</v>
      </c>
      <c r="P22" s="70"/>
      <c r="Q22" s="70"/>
      <c r="R22" s="70"/>
      <c r="S22" s="23"/>
      <c r="T22" s="23"/>
      <c r="U22" s="23"/>
      <c r="V22" s="23"/>
      <c r="W22" s="23"/>
      <c r="X22" s="23"/>
      <c r="Y22" s="23"/>
      <c r="Z22" s="28">
        <f>SUM(B22:X22)</f>
        <v>2557</v>
      </c>
      <c r="AA22" s="75"/>
      <c r="IW22">
        <f>SUM(IW17:IW21)</f>
        <v>0</v>
      </c>
    </row>
    <row r="23" spans="1:257" ht="15" x14ac:dyDescent="0.25">
      <c r="A23" s="81">
        <v>18</v>
      </c>
      <c r="B23" s="38" t="s">
        <v>41</v>
      </c>
      <c r="C23" s="43"/>
      <c r="D23" s="43"/>
      <c r="E23" s="43"/>
      <c r="F23" s="43"/>
      <c r="G23" s="43"/>
      <c r="H23" s="43"/>
      <c r="I23" s="43"/>
      <c r="J23" s="67">
        <v>750</v>
      </c>
      <c r="K23" s="47">
        <v>1273</v>
      </c>
      <c r="L23" s="47"/>
      <c r="M23" s="47"/>
      <c r="N23" s="47">
        <v>467</v>
      </c>
      <c r="O23" s="47"/>
      <c r="P23" s="47"/>
      <c r="Q23" s="43"/>
      <c r="R23" s="43"/>
      <c r="S23" s="15"/>
      <c r="T23" s="15"/>
      <c r="U23" s="15"/>
      <c r="V23" s="15"/>
      <c r="W23" s="15"/>
      <c r="X23" s="15">
        <v>63</v>
      </c>
      <c r="Y23" s="15"/>
      <c r="Z23" s="28">
        <f>SUM(C23:X23)</f>
        <v>2553</v>
      </c>
      <c r="AA23" s="75"/>
      <c r="IW23">
        <f>SUM(IW17:IW22)</f>
        <v>0</v>
      </c>
    </row>
    <row r="24" spans="1:257" ht="13.8" x14ac:dyDescent="0.25">
      <c r="A24" s="81">
        <v>19</v>
      </c>
      <c r="B24" s="39" t="s">
        <v>37</v>
      </c>
      <c r="C24" s="68"/>
      <c r="D24" s="68"/>
      <c r="E24" s="68"/>
      <c r="F24" s="68"/>
      <c r="G24" s="68"/>
      <c r="H24" s="68"/>
      <c r="I24" s="68"/>
      <c r="J24" s="67">
        <v>950</v>
      </c>
      <c r="K24" s="68">
        <v>977</v>
      </c>
      <c r="L24" s="68"/>
      <c r="M24" s="68"/>
      <c r="N24" s="68"/>
      <c r="O24" s="68"/>
      <c r="P24" s="68"/>
      <c r="Q24" s="68"/>
      <c r="R24" s="68"/>
      <c r="S24" s="22"/>
      <c r="T24" s="22"/>
      <c r="U24" s="22"/>
      <c r="V24" s="22"/>
      <c r="W24" s="22"/>
      <c r="X24" s="68"/>
      <c r="Y24" s="68">
        <v>500</v>
      </c>
      <c r="Z24" s="28">
        <f>SUM(C24:Y24)</f>
        <v>2427</v>
      </c>
      <c r="AA24" s="75"/>
    </row>
    <row r="25" spans="1:257" ht="13.8" x14ac:dyDescent="0.25">
      <c r="A25" s="81">
        <v>20</v>
      </c>
      <c r="B25" s="41" t="s">
        <v>36</v>
      </c>
      <c r="C25" s="70"/>
      <c r="D25" s="70"/>
      <c r="E25" s="70"/>
      <c r="F25" s="70"/>
      <c r="G25" s="70"/>
      <c r="H25" s="70"/>
      <c r="I25" s="70"/>
      <c r="J25" s="67">
        <v>1300</v>
      </c>
      <c r="K25" s="70"/>
      <c r="L25" s="70"/>
      <c r="M25" s="70"/>
      <c r="N25" s="70"/>
      <c r="O25" s="70"/>
      <c r="P25" s="70"/>
      <c r="Q25" s="70"/>
      <c r="R25" s="70"/>
      <c r="S25" s="23"/>
      <c r="T25" s="23"/>
      <c r="U25" s="23"/>
      <c r="V25" s="23">
        <v>720</v>
      </c>
      <c r="W25" s="23"/>
      <c r="X25" s="68">
        <v>150</v>
      </c>
      <c r="Y25" s="68"/>
      <c r="Z25" s="28">
        <f>SUM(C25:X25)</f>
        <v>2170</v>
      </c>
      <c r="AA25" s="75"/>
      <c r="IW25">
        <f>SUM(IW19:IW24)</f>
        <v>0</v>
      </c>
    </row>
    <row r="26" spans="1:257" ht="13.8" x14ac:dyDescent="0.25">
      <c r="A26" s="81">
        <v>21</v>
      </c>
      <c r="B26" s="39" t="s">
        <v>28</v>
      </c>
      <c r="C26" s="68"/>
      <c r="D26" s="68"/>
      <c r="E26" s="68"/>
      <c r="F26" s="68"/>
      <c r="G26" s="68"/>
      <c r="H26" s="68"/>
      <c r="I26" s="68"/>
      <c r="J26" s="67">
        <v>1450</v>
      </c>
      <c r="K26" s="68">
        <v>212</v>
      </c>
      <c r="L26" s="68"/>
      <c r="M26" s="68"/>
      <c r="N26" s="68">
        <v>127</v>
      </c>
      <c r="O26" s="68"/>
      <c r="P26" s="68"/>
      <c r="Q26" s="68"/>
      <c r="R26" s="68"/>
      <c r="S26" s="22"/>
      <c r="T26" s="22"/>
      <c r="U26" s="22"/>
      <c r="V26" s="22"/>
      <c r="W26" s="22"/>
      <c r="X26" s="22"/>
      <c r="Y26" s="22"/>
      <c r="Z26" s="28">
        <f>SUM(C26:Y26)</f>
        <v>1789</v>
      </c>
      <c r="AA26" s="75"/>
      <c r="IW26">
        <f>SUM(IW17:IW25)</f>
        <v>0</v>
      </c>
    </row>
    <row r="27" spans="1:257" ht="13.8" x14ac:dyDescent="0.25">
      <c r="A27" s="81">
        <v>22</v>
      </c>
      <c r="B27" s="41" t="s">
        <v>26</v>
      </c>
      <c r="C27" s="70"/>
      <c r="D27" s="70"/>
      <c r="E27" s="70"/>
      <c r="F27" s="70"/>
      <c r="G27" s="70"/>
      <c r="H27" s="70"/>
      <c r="I27" s="70"/>
      <c r="J27" s="67">
        <v>800</v>
      </c>
      <c r="K27" s="70"/>
      <c r="L27" s="70"/>
      <c r="M27" s="70">
        <v>340</v>
      </c>
      <c r="N27" s="70"/>
      <c r="O27" s="70"/>
      <c r="P27" s="70"/>
      <c r="Q27" s="70"/>
      <c r="R27" s="70"/>
      <c r="S27" s="23"/>
      <c r="T27" s="23"/>
      <c r="U27" s="23"/>
      <c r="V27" s="23">
        <v>600</v>
      </c>
      <c r="W27" s="23"/>
      <c r="X27" s="68"/>
      <c r="Y27" s="68"/>
      <c r="Z27" s="28">
        <f>SUM(C27:X27)</f>
        <v>1740</v>
      </c>
      <c r="AA27" s="75"/>
      <c r="IW27">
        <f>SUM(IW19:IW26)</f>
        <v>0</v>
      </c>
    </row>
    <row r="28" spans="1:257" ht="13.8" x14ac:dyDescent="0.25">
      <c r="A28" s="81">
        <v>23</v>
      </c>
      <c r="B28" s="37" t="s">
        <v>8</v>
      </c>
      <c r="C28" s="67"/>
      <c r="D28" s="67"/>
      <c r="E28" s="67"/>
      <c r="F28" s="67"/>
      <c r="G28" s="67"/>
      <c r="H28" s="67"/>
      <c r="I28" s="67"/>
      <c r="J28" s="67">
        <v>1000</v>
      </c>
      <c r="K28" s="67"/>
      <c r="L28" s="67"/>
      <c r="M28" s="67"/>
      <c r="N28" s="67">
        <v>680</v>
      </c>
      <c r="O28" s="67"/>
      <c r="P28" s="67"/>
      <c r="Q28" s="67"/>
      <c r="R28" s="67"/>
      <c r="S28" s="22"/>
      <c r="T28" s="22"/>
      <c r="U28" s="22"/>
      <c r="V28" s="22"/>
      <c r="W28" s="22"/>
      <c r="X28" s="68"/>
      <c r="Y28" s="68"/>
      <c r="Z28" s="28">
        <f>SUM(C28:X28)</f>
        <v>1680</v>
      </c>
      <c r="AA28" s="75"/>
      <c r="IW28">
        <f>SUM(IW11:IW27)</f>
        <v>0</v>
      </c>
    </row>
    <row r="29" spans="1:257" ht="15" x14ac:dyDescent="0.25">
      <c r="A29" s="81">
        <v>24</v>
      </c>
      <c r="B29" s="38" t="s">
        <v>131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>
        <v>170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28">
        <f>SUM(C28:Y29)</f>
        <v>1850</v>
      </c>
      <c r="AA29" s="75"/>
      <c r="IW29">
        <f>SUM(IW1:IW28)</f>
        <v>0</v>
      </c>
    </row>
    <row r="30" spans="1:257" ht="13.8" x14ac:dyDescent="0.25">
      <c r="A30" s="81">
        <v>25</v>
      </c>
      <c r="B30" s="37" t="s">
        <v>22</v>
      </c>
      <c r="C30" s="67"/>
      <c r="D30" s="67"/>
      <c r="E30" s="67"/>
      <c r="F30" s="67"/>
      <c r="G30" s="67"/>
      <c r="H30" s="67"/>
      <c r="I30" s="67"/>
      <c r="J30" s="67">
        <v>500</v>
      </c>
      <c r="K30" s="67">
        <v>255</v>
      </c>
      <c r="L30" s="67"/>
      <c r="M30" s="67"/>
      <c r="N30" s="67">
        <v>595</v>
      </c>
      <c r="O30" s="67"/>
      <c r="P30" s="67"/>
      <c r="Q30" s="67"/>
      <c r="R30" s="67"/>
      <c r="S30" s="22"/>
      <c r="T30" s="22"/>
      <c r="U30" s="22"/>
      <c r="V30" s="22"/>
      <c r="W30" s="22"/>
      <c r="X30" s="68">
        <v>127</v>
      </c>
      <c r="Y30" s="68"/>
      <c r="Z30" s="28">
        <f>SUM(C30:X30)</f>
        <v>1477</v>
      </c>
      <c r="AA30" s="75"/>
      <c r="IW30">
        <f>SUM(S30:IV30)</f>
        <v>1604</v>
      </c>
    </row>
    <row r="31" spans="1:257" ht="13.8" x14ac:dyDescent="0.25">
      <c r="A31" s="81">
        <v>26</v>
      </c>
      <c r="B31" s="37" t="s">
        <v>38</v>
      </c>
      <c r="C31" s="67"/>
      <c r="D31" s="67"/>
      <c r="E31" s="67"/>
      <c r="F31" s="67"/>
      <c r="G31" s="67"/>
      <c r="H31" s="67"/>
      <c r="I31" s="67"/>
      <c r="J31" s="67">
        <v>700</v>
      </c>
      <c r="K31" s="67">
        <v>765</v>
      </c>
      <c r="L31" s="67"/>
      <c r="M31" s="67"/>
      <c r="N31" s="67"/>
      <c r="O31" s="67"/>
      <c r="P31" s="67"/>
      <c r="Q31" s="67"/>
      <c r="R31" s="67"/>
      <c r="S31" s="22"/>
      <c r="T31" s="22"/>
      <c r="U31" s="22"/>
      <c r="V31" s="22"/>
      <c r="W31" s="22"/>
      <c r="X31" s="68"/>
      <c r="Y31" s="68"/>
      <c r="Z31" s="28">
        <f>SUM(C31:X31)</f>
        <v>1465</v>
      </c>
      <c r="AA31" s="75"/>
      <c r="IW31">
        <f>SUM(IW24:IW30)</f>
        <v>1604</v>
      </c>
    </row>
    <row r="32" spans="1:257" ht="13.8" x14ac:dyDescent="0.25">
      <c r="A32" s="81">
        <v>27</v>
      </c>
      <c r="B32" s="41" t="s">
        <v>23</v>
      </c>
      <c r="C32" s="70"/>
      <c r="D32" s="70"/>
      <c r="E32" s="70"/>
      <c r="F32" s="70"/>
      <c r="G32" s="70"/>
      <c r="H32" s="70"/>
      <c r="I32" s="70"/>
      <c r="J32" s="67">
        <v>850</v>
      </c>
      <c r="K32" s="70">
        <v>595</v>
      </c>
      <c r="L32" s="70"/>
      <c r="M32" s="70"/>
      <c r="N32" s="70"/>
      <c r="O32" s="70"/>
      <c r="P32" s="70"/>
      <c r="Q32" s="70"/>
      <c r="R32" s="70"/>
      <c r="S32" s="23"/>
      <c r="T32" s="23"/>
      <c r="U32" s="23"/>
      <c r="V32" s="23"/>
      <c r="W32" s="23"/>
      <c r="X32" s="68"/>
      <c r="Y32" s="68"/>
      <c r="Z32" s="28">
        <f>SUM(C32:X32)</f>
        <v>1445</v>
      </c>
      <c r="AA32" s="75"/>
      <c r="IW32">
        <f>SUM(IW14:IW31)</f>
        <v>3208</v>
      </c>
    </row>
    <row r="33" spans="1:257" ht="15" x14ac:dyDescent="0.25">
      <c r="A33" s="81">
        <v>28</v>
      </c>
      <c r="B33" s="38" t="s">
        <v>132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>
        <v>127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28">
        <f>SUM(C32:Y33)</f>
        <v>1572</v>
      </c>
      <c r="AA33" s="75"/>
      <c r="IW33">
        <f>SUM(IW15:IW32)</f>
        <v>6416</v>
      </c>
    </row>
    <row r="34" spans="1:257" ht="13.8" x14ac:dyDescent="0.25">
      <c r="A34" s="81">
        <v>29</v>
      </c>
      <c r="B34" s="39" t="s">
        <v>34</v>
      </c>
      <c r="C34" s="68"/>
      <c r="D34" s="68"/>
      <c r="E34" s="68"/>
      <c r="F34" s="68"/>
      <c r="G34" s="68"/>
      <c r="H34" s="68"/>
      <c r="I34" s="68"/>
      <c r="J34" s="67">
        <v>1300</v>
      </c>
      <c r="K34" s="68"/>
      <c r="L34" s="68"/>
      <c r="M34" s="68"/>
      <c r="N34" s="68"/>
      <c r="O34" s="68"/>
      <c r="P34" s="68"/>
      <c r="Q34" s="68"/>
      <c r="R34" s="68"/>
      <c r="S34" s="22"/>
      <c r="T34" s="22"/>
      <c r="U34" s="22"/>
      <c r="V34" s="22"/>
      <c r="W34" s="22"/>
      <c r="X34" s="68"/>
      <c r="Y34" s="68"/>
      <c r="Z34" s="28">
        <f>SUM(C34:X34)</f>
        <v>1300</v>
      </c>
      <c r="AA34" s="75"/>
      <c r="IW34">
        <f>SUM(IW16:IW33)</f>
        <v>12832</v>
      </c>
    </row>
    <row r="35" spans="1:257" ht="13.8" x14ac:dyDescent="0.25">
      <c r="A35" s="81">
        <v>30</v>
      </c>
      <c r="B35" s="37" t="s">
        <v>27</v>
      </c>
      <c r="C35" s="67"/>
      <c r="D35" s="67"/>
      <c r="E35" s="67"/>
      <c r="F35" s="67"/>
      <c r="G35" s="67"/>
      <c r="H35" s="67"/>
      <c r="I35" s="67"/>
      <c r="J35" s="67">
        <v>700</v>
      </c>
      <c r="K35" s="67"/>
      <c r="L35" s="67"/>
      <c r="M35" s="67"/>
      <c r="N35" s="67"/>
      <c r="O35" s="67">
        <v>552</v>
      </c>
      <c r="P35" s="67"/>
      <c r="Q35" s="67"/>
      <c r="R35" s="67"/>
      <c r="S35" s="22"/>
      <c r="T35" s="22"/>
      <c r="U35" s="22"/>
      <c r="V35" s="22"/>
      <c r="W35" s="22"/>
      <c r="X35" s="68"/>
      <c r="Y35" s="68"/>
      <c r="Z35" s="28">
        <f>SUM(C35:X35)</f>
        <v>1252</v>
      </c>
      <c r="AA35" s="75"/>
      <c r="IW35">
        <f>SUM(IW29:IW34)</f>
        <v>25664</v>
      </c>
    </row>
    <row r="36" spans="1:257" ht="15" x14ac:dyDescent="0.25">
      <c r="A36" s="81">
        <v>31</v>
      </c>
      <c r="B36" s="38" t="s">
        <v>30</v>
      </c>
      <c r="C36" s="43"/>
      <c r="D36" s="43"/>
      <c r="E36" s="43"/>
      <c r="F36" s="43"/>
      <c r="G36" s="43"/>
      <c r="H36" s="43"/>
      <c r="I36" s="43"/>
      <c r="J36" s="67">
        <v>1100</v>
      </c>
      <c r="K36" s="47"/>
      <c r="L36" s="47"/>
      <c r="M36" s="47"/>
      <c r="N36" s="47"/>
      <c r="O36" s="47"/>
      <c r="P36" s="47"/>
      <c r="Q36" s="43"/>
      <c r="R36" s="43"/>
      <c r="S36" s="15"/>
      <c r="T36" s="15"/>
      <c r="U36" s="15"/>
      <c r="V36" s="15"/>
      <c r="W36" s="15"/>
      <c r="X36" s="68"/>
      <c r="Y36" s="68"/>
      <c r="Z36" s="28">
        <f>SUM(C36:X36)</f>
        <v>1100</v>
      </c>
      <c r="AA36" s="75"/>
      <c r="IW36">
        <f>SUM(IW19:IW35)</f>
        <v>51328</v>
      </c>
    </row>
    <row r="37" spans="1:257" ht="13.8" x14ac:dyDescent="0.25">
      <c r="A37" s="81">
        <v>32</v>
      </c>
      <c r="B37" s="39" t="s">
        <v>45</v>
      </c>
      <c r="C37" s="68"/>
      <c r="D37" s="68"/>
      <c r="E37" s="68"/>
      <c r="F37" s="68"/>
      <c r="G37" s="68"/>
      <c r="H37" s="68"/>
      <c r="I37" s="68"/>
      <c r="J37" s="67">
        <v>550</v>
      </c>
      <c r="K37" s="68"/>
      <c r="L37" s="68"/>
      <c r="M37" s="68"/>
      <c r="N37" s="68"/>
      <c r="O37" s="68">
        <v>510</v>
      </c>
      <c r="P37" s="68"/>
      <c r="Q37" s="68"/>
      <c r="R37" s="68"/>
      <c r="S37" s="22"/>
      <c r="T37" s="22"/>
      <c r="U37" s="22"/>
      <c r="V37" s="22"/>
      <c r="W37" s="22"/>
      <c r="X37" s="68"/>
      <c r="Y37" s="68"/>
      <c r="Z37" s="28">
        <f>SUM(C37:X37)</f>
        <v>1060</v>
      </c>
      <c r="AA37" s="75"/>
      <c r="IW37">
        <f>SUM(IW22:IW36)</f>
        <v>102656</v>
      </c>
    </row>
    <row r="38" spans="1:257" ht="13.8" x14ac:dyDescent="0.25">
      <c r="A38" s="81">
        <v>33</v>
      </c>
      <c r="B38" s="37" t="s">
        <v>24</v>
      </c>
      <c r="C38" s="67"/>
      <c r="D38" s="67"/>
      <c r="E38" s="67"/>
      <c r="F38" s="67"/>
      <c r="G38" s="67"/>
      <c r="H38" s="67"/>
      <c r="I38" s="67"/>
      <c r="J38" s="67">
        <v>650</v>
      </c>
      <c r="K38" s="67">
        <v>255</v>
      </c>
      <c r="L38" s="67"/>
      <c r="M38" s="67"/>
      <c r="N38" s="67"/>
      <c r="O38" s="67"/>
      <c r="P38" s="67"/>
      <c r="Q38" s="67"/>
      <c r="R38" s="67"/>
      <c r="S38" s="22"/>
      <c r="T38" s="22"/>
      <c r="U38" s="22"/>
      <c r="V38" s="22"/>
      <c r="W38" s="22"/>
      <c r="X38" s="68">
        <v>150</v>
      </c>
      <c r="Y38" s="68"/>
      <c r="Z38" s="28">
        <f>SUM(C38:X38)</f>
        <v>1055</v>
      </c>
      <c r="AA38" s="75"/>
      <c r="IW38">
        <f>SUM(IW22:IW37)</f>
        <v>205312</v>
      </c>
    </row>
    <row r="39" spans="1:257" ht="13.8" x14ac:dyDescent="0.25">
      <c r="A39" s="81">
        <v>34</v>
      </c>
      <c r="B39" s="37" t="s">
        <v>46</v>
      </c>
      <c r="C39" s="67"/>
      <c r="D39" s="67"/>
      <c r="E39" s="67"/>
      <c r="F39" s="67"/>
      <c r="G39" s="67"/>
      <c r="H39" s="67"/>
      <c r="I39" s="67"/>
      <c r="J39" s="67">
        <v>500</v>
      </c>
      <c r="K39" s="67"/>
      <c r="L39" s="67"/>
      <c r="M39" s="67"/>
      <c r="N39" s="67">
        <v>425</v>
      </c>
      <c r="O39" s="67"/>
      <c r="P39" s="67"/>
      <c r="Q39" s="67"/>
      <c r="R39" s="67"/>
      <c r="S39" s="22"/>
      <c r="T39" s="22"/>
      <c r="U39" s="22"/>
      <c r="V39" s="22"/>
      <c r="W39" s="22"/>
      <c r="X39" s="68">
        <v>127</v>
      </c>
      <c r="Y39" s="68"/>
      <c r="Z39" s="28">
        <f>SUM(C39:X39)</f>
        <v>1052</v>
      </c>
      <c r="AA39" s="75"/>
      <c r="IW39">
        <f>SUM(IW33:IW38)</f>
        <v>404208</v>
      </c>
    </row>
    <row r="40" spans="1:257" ht="13.8" x14ac:dyDescent="0.25">
      <c r="A40" s="81">
        <v>35</v>
      </c>
      <c r="B40" s="37" t="s">
        <v>54</v>
      </c>
      <c r="C40" s="67"/>
      <c r="D40" s="67"/>
      <c r="E40" s="67"/>
      <c r="F40" s="67"/>
      <c r="G40" s="67"/>
      <c r="H40" s="67"/>
      <c r="I40" s="67"/>
      <c r="J40" s="67">
        <v>900</v>
      </c>
      <c r="K40" s="67"/>
      <c r="L40" s="67"/>
      <c r="M40" s="67"/>
      <c r="N40" s="67"/>
      <c r="O40" s="67"/>
      <c r="P40" s="67"/>
      <c r="Q40" s="67"/>
      <c r="R40" s="67"/>
      <c r="S40" s="22"/>
      <c r="T40" s="22"/>
      <c r="U40" s="22"/>
      <c r="V40" s="22"/>
      <c r="W40" s="22"/>
      <c r="X40" s="68">
        <v>150</v>
      </c>
      <c r="Y40" s="68"/>
      <c r="Z40" s="28">
        <f>SUM(C40:X40)</f>
        <v>1050</v>
      </c>
      <c r="AA40" s="75"/>
      <c r="IW40">
        <f>SUM(IW29:IW39)</f>
        <v>814832</v>
      </c>
    </row>
    <row r="41" spans="1:257" ht="15" x14ac:dyDescent="0.25">
      <c r="A41" s="81">
        <v>36</v>
      </c>
      <c r="B41" s="38" t="s">
        <v>13</v>
      </c>
      <c r="C41" s="42"/>
      <c r="D41" s="42"/>
      <c r="E41" s="42"/>
      <c r="F41" s="42"/>
      <c r="G41" s="42"/>
      <c r="H41" s="42"/>
      <c r="I41" s="42"/>
      <c r="J41" s="67">
        <v>400</v>
      </c>
      <c r="K41" s="46"/>
      <c r="L41" s="46"/>
      <c r="M41" s="46"/>
      <c r="N41" s="46"/>
      <c r="O41" s="68">
        <v>340</v>
      </c>
      <c r="P41" s="42"/>
      <c r="Q41" s="42"/>
      <c r="R41" s="42"/>
      <c r="S41" s="15"/>
      <c r="T41" s="15"/>
      <c r="U41" s="15"/>
      <c r="V41" s="15"/>
      <c r="W41" s="15"/>
      <c r="X41" s="68">
        <v>125</v>
      </c>
      <c r="Y41" s="68">
        <v>140</v>
      </c>
      <c r="Z41" s="28">
        <f>SUM(C41:Y41)</f>
        <v>1005</v>
      </c>
      <c r="AA41" s="75"/>
      <c r="IW41">
        <f>SUM(IW29:IW40)</f>
        <v>1629664</v>
      </c>
    </row>
    <row r="42" spans="1:257" ht="13.8" x14ac:dyDescent="0.25">
      <c r="A42" s="81">
        <v>37</v>
      </c>
      <c r="B42" s="37" t="s">
        <v>57</v>
      </c>
      <c r="C42" s="67"/>
      <c r="D42" s="67"/>
      <c r="E42" s="67"/>
      <c r="F42" s="67"/>
      <c r="G42" s="67"/>
      <c r="H42" s="67"/>
      <c r="I42" s="67"/>
      <c r="J42" s="67">
        <v>600</v>
      </c>
      <c r="K42" s="67"/>
      <c r="L42" s="67"/>
      <c r="M42" s="67"/>
      <c r="N42" s="67">
        <v>297</v>
      </c>
      <c r="O42" s="67"/>
      <c r="P42" s="67"/>
      <c r="Q42" s="67"/>
      <c r="R42" s="67"/>
      <c r="S42" s="22"/>
      <c r="T42" s="22"/>
      <c r="U42" s="22"/>
      <c r="V42" s="22"/>
      <c r="W42" s="22"/>
      <c r="X42" s="68"/>
      <c r="Y42" s="68"/>
      <c r="Z42" s="28">
        <f>SUM(C42:X42)</f>
        <v>897</v>
      </c>
      <c r="AA42" s="75"/>
      <c r="IW42">
        <f>SUM(IW21:IW41)</f>
        <v>3259328</v>
      </c>
    </row>
    <row r="43" spans="1:257" ht="15" x14ac:dyDescent="0.25">
      <c r="A43" s="81">
        <v>38</v>
      </c>
      <c r="B43" s="38" t="s">
        <v>60</v>
      </c>
      <c r="C43" s="43"/>
      <c r="D43" s="43"/>
      <c r="E43" s="43"/>
      <c r="F43" s="43"/>
      <c r="G43" s="43"/>
      <c r="H43" s="43"/>
      <c r="I43" s="43"/>
      <c r="J43" s="67">
        <v>700</v>
      </c>
      <c r="K43" s="47"/>
      <c r="L43" s="47"/>
      <c r="M43" s="47"/>
      <c r="N43" s="47"/>
      <c r="O43" s="47"/>
      <c r="P43" s="47"/>
      <c r="Q43" s="43"/>
      <c r="R43" s="43"/>
      <c r="S43" s="15"/>
      <c r="T43" s="15"/>
      <c r="U43" s="15"/>
      <c r="V43" s="15"/>
      <c r="W43" s="15"/>
      <c r="X43" s="68">
        <v>100</v>
      </c>
      <c r="Y43" s="68"/>
      <c r="Z43" s="28">
        <f>SUM(C43:X43)</f>
        <v>800</v>
      </c>
      <c r="AA43" s="75"/>
      <c r="IW43">
        <f>SUM(IW42)</f>
        <v>3259328</v>
      </c>
    </row>
    <row r="44" spans="1:257" ht="15" x14ac:dyDescent="0.25">
      <c r="A44" s="81">
        <v>39</v>
      </c>
      <c r="B44" s="38" t="s">
        <v>20</v>
      </c>
      <c r="C44" s="42"/>
      <c r="D44" s="42"/>
      <c r="E44" s="42"/>
      <c r="F44" s="42"/>
      <c r="G44" s="42"/>
      <c r="H44" s="42"/>
      <c r="I44" s="42"/>
      <c r="J44" s="67">
        <v>500</v>
      </c>
      <c r="K44" s="46"/>
      <c r="L44" s="46"/>
      <c r="M44" s="46"/>
      <c r="N44" s="46"/>
      <c r="O44" s="68">
        <v>297</v>
      </c>
      <c r="P44" s="42"/>
      <c r="Q44" s="42"/>
      <c r="R44" s="42"/>
      <c r="S44" s="15"/>
      <c r="T44" s="15"/>
      <c r="U44" s="15"/>
      <c r="V44" s="15"/>
      <c r="W44" s="15"/>
      <c r="X44" s="68"/>
      <c r="Y44" s="68"/>
      <c r="Z44" s="28">
        <f>SUM(C44:X44)</f>
        <v>797</v>
      </c>
      <c r="AA44" s="75"/>
    </row>
    <row r="45" spans="1:257" ht="13.8" x14ac:dyDescent="0.25">
      <c r="A45" s="81">
        <v>40</v>
      </c>
      <c r="B45" s="39" t="s">
        <v>59</v>
      </c>
      <c r="C45" s="68"/>
      <c r="D45" s="68"/>
      <c r="E45" s="68"/>
      <c r="F45" s="68"/>
      <c r="G45" s="68"/>
      <c r="H45" s="68"/>
      <c r="I45" s="68"/>
      <c r="J45" s="67">
        <v>600</v>
      </c>
      <c r="K45" s="68"/>
      <c r="L45" s="68"/>
      <c r="M45" s="68"/>
      <c r="N45" s="68">
        <v>85</v>
      </c>
      <c r="O45" s="68"/>
      <c r="P45" s="68"/>
      <c r="Q45" s="68"/>
      <c r="R45" s="68"/>
      <c r="S45" s="22"/>
      <c r="T45" s="22"/>
      <c r="U45" s="22"/>
      <c r="V45" s="22"/>
      <c r="W45" s="22"/>
      <c r="X45" s="68">
        <v>85</v>
      </c>
      <c r="Y45" s="68"/>
      <c r="Z45" s="28">
        <f>SUM(C45:X45)</f>
        <v>770</v>
      </c>
      <c r="AA45" s="75"/>
      <c r="IW45">
        <f>SUM(IW5:IW44)</f>
        <v>9777984</v>
      </c>
    </row>
    <row r="46" spans="1:257" ht="15" x14ac:dyDescent="0.25">
      <c r="A46" s="81">
        <v>41</v>
      </c>
      <c r="B46" s="38" t="s">
        <v>42</v>
      </c>
      <c r="C46" s="43"/>
      <c r="D46" s="43"/>
      <c r="E46" s="43"/>
      <c r="F46" s="43"/>
      <c r="G46" s="43"/>
      <c r="H46" s="43"/>
      <c r="I46" s="43"/>
      <c r="J46" s="67">
        <v>550</v>
      </c>
      <c r="K46" s="47"/>
      <c r="L46" s="47"/>
      <c r="M46" s="47"/>
      <c r="N46" s="47">
        <v>212</v>
      </c>
      <c r="O46" s="43"/>
      <c r="P46" s="43"/>
      <c r="Q46" s="43"/>
      <c r="R46" s="43"/>
      <c r="S46" s="15"/>
      <c r="T46" s="15"/>
      <c r="U46" s="15"/>
      <c r="V46" s="15"/>
      <c r="W46" s="15"/>
      <c r="X46" s="68"/>
      <c r="Y46" s="68"/>
      <c r="Z46" s="28">
        <f>SUM(C46:X46)</f>
        <v>762</v>
      </c>
      <c r="AA46" s="75"/>
      <c r="IW46">
        <f>SUM(IW43:IW45)</f>
        <v>13037312</v>
      </c>
    </row>
    <row r="47" spans="1:257" ht="13.8" x14ac:dyDescent="0.25">
      <c r="A47" s="81">
        <v>42</v>
      </c>
      <c r="B47" s="41" t="s">
        <v>25</v>
      </c>
      <c r="C47" s="70"/>
      <c r="D47" s="70"/>
      <c r="E47" s="70"/>
      <c r="F47" s="70"/>
      <c r="G47" s="70"/>
      <c r="H47" s="70"/>
      <c r="I47" s="70"/>
      <c r="J47" s="67">
        <v>750</v>
      </c>
      <c r="K47" s="70"/>
      <c r="L47" s="70"/>
      <c r="M47" s="70"/>
      <c r="N47" s="70"/>
      <c r="O47" s="70"/>
      <c r="P47" s="70"/>
      <c r="Q47" s="70"/>
      <c r="R47" s="70"/>
      <c r="S47" s="23"/>
      <c r="T47" s="23"/>
      <c r="U47" s="23"/>
      <c r="V47" s="23"/>
      <c r="W47" s="23"/>
      <c r="X47" s="68"/>
      <c r="Y47" s="68"/>
      <c r="Z47" s="28">
        <f>SUM(C47:X47)</f>
        <v>750</v>
      </c>
      <c r="AA47" s="75"/>
      <c r="IW47">
        <f>SUM(IW29:IW46)</f>
        <v>32593280</v>
      </c>
    </row>
    <row r="48" spans="1:257" ht="15" x14ac:dyDescent="0.25">
      <c r="A48" s="81">
        <v>43</v>
      </c>
      <c r="B48" s="38" t="s">
        <v>12</v>
      </c>
      <c r="C48" s="43"/>
      <c r="D48" s="43"/>
      <c r="E48" s="43"/>
      <c r="F48" s="43"/>
      <c r="G48" s="43"/>
      <c r="H48" s="43"/>
      <c r="I48" s="43"/>
      <c r="J48" s="67">
        <v>700</v>
      </c>
      <c r="K48" s="43"/>
      <c r="L48" s="43"/>
      <c r="M48" s="43"/>
      <c r="N48" s="43"/>
      <c r="O48" s="43"/>
      <c r="P48" s="43"/>
      <c r="Q48" s="43"/>
      <c r="R48" s="43"/>
      <c r="S48" s="15"/>
      <c r="T48" s="15"/>
      <c r="U48" s="15"/>
      <c r="V48" s="15"/>
      <c r="W48" s="15"/>
      <c r="X48" s="68"/>
      <c r="Y48" s="68"/>
      <c r="Z48" s="28">
        <f>SUM(C48:X48)</f>
        <v>700</v>
      </c>
      <c r="AA48" s="75"/>
      <c r="IW48">
        <f>SUM(IW38:IW47)</f>
        <v>64981248</v>
      </c>
    </row>
    <row r="49" spans="1:257" ht="15" x14ac:dyDescent="0.25">
      <c r="A49" s="81">
        <v>44</v>
      </c>
      <c r="B49" s="38" t="s">
        <v>16</v>
      </c>
      <c r="C49" s="43"/>
      <c r="D49" s="43"/>
      <c r="E49" s="43"/>
      <c r="F49" s="43"/>
      <c r="G49" s="43"/>
      <c r="H49" s="43"/>
      <c r="I49" s="43"/>
      <c r="J49" s="67">
        <v>600</v>
      </c>
      <c r="K49" s="47"/>
      <c r="L49" s="47"/>
      <c r="M49" s="47"/>
      <c r="N49" s="47"/>
      <c r="O49" s="43"/>
      <c r="P49" s="43"/>
      <c r="Q49" s="43"/>
      <c r="R49" s="43"/>
      <c r="S49" s="15"/>
      <c r="T49" s="15"/>
      <c r="U49" s="15"/>
      <c r="V49" s="15"/>
      <c r="W49" s="15"/>
      <c r="X49" s="15"/>
      <c r="Y49" s="15"/>
      <c r="Z49" s="28">
        <f>SUM(C49:X49)</f>
        <v>600</v>
      </c>
      <c r="AA49" s="75"/>
      <c r="IW49">
        <f>SUM(IW7:IW48)</f>
        <v>130167808</v>
      </c>
    </row>
    <row r="50" spans="1:257" ht="13.8" x14ac:dyDescent="0.25">
      <c r="A50" s="81">
        <v>44</v>
      </c>
      <c r="B50" s="37" t="s">
        <v>29</v>
      </c>
      <c r="C50" s="67"/>
      <c r="D50" s="67"/>
      <c r="E50" s="67"/>
      <c r="F50" s="67"/>
      <c r="G50" s="67"/>
      <c r="H50" s="67"/>
      <c r="I50" s="67"/>
      <c r="J50" s="67">
        <v>600</v>
      </c>
      <c r="K50" s="67"/>
      <c r="L50" s="67"/>
      <c r="M50" s="67"/>
      <c r="N50" s="67"/>
      <c r="O50" s="67"/>
      <c r="P50" s="67"/>
      <c r="Q50" s="67"/>
      <c r="R50" s="67"/>
      <c r="S50" s="22"/>
      <c r="T50" s="22"/>
      <c r="U50" s="22"/>
      <c r="V50" s="22"/>
      <c r="W50" s="22"/>
      <c r="X50" s="22"/>
      <c r="Y50" s="22"/>
      <c r="Z50" s="28">
        <f>SUM(C50:X50)</f>
        <v>600</v>
      </c>
      <c r="AA50" s="75"/>
      <c r="IW50">
        <f>SUM(IW38:IW49)</f>
        <v>260130304</v>
      </c>
    </row>
    <row r="51" spans="1:257" ht="15" x14ac:dyDescent="0.25">
      <c r="A51" s="81">
        <v>44</v>
      </c>
      <c r="B51" s="38" t="s">
        <v>6</v>
      </c>
      <c r="C51" s="43"/>
      <c r="D51" s="43"/>
      <c r="E51" s="43"/>
      <c r="F51" s="43"/>
      <c r="G51" s="43"/>
      <c r="H51" s="43"/>
      <c r="I51" s="43"/>
      <c r="J51" s="67">
        <v>600</v>
      </c>
      <c r="K51" s="47"/>
      <c r="L51" s="47"/>
      <c r="M51" s="47"/>
      <c r="N51" s="47"/>
      <c r="O51" s="43"/>
      <c r="P51" s="43"/>
      <c r="Q51" s="43"/>
      <c r="R51" s="43"/>
      <c r="S51" s="15"/>
      <c r="T51" s="15"/>
      <c r="U51" s="15"/>
      <c r="V51" s="15"/>
      <c r="W51" s="15"/>
      <c r="X51" s="15"/>
      <c r="Y51" s="15"/>
      <c r="Z51" s="28">
        <f>SUM(C51:X51)</f>
        <v>600</v>
      </c>
      <c r="AA51" s="75"/>
      <c r="IW51">
        <f>SUM(IW41:IW50)</f>
        <v>518836256</v>
      </c>
    </row>
    <row r="52" spans="1:257" ht="13.8" x14ac:dyDescent="0.25">
      <c r="A52" s="81">
        <v>47</v>
      </c>
      <c r="B52" s="38" t="s">
        <v>117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>
        <v>255</v>
      </c>
      <c r="N52" s="46"/>
      <c r="O52" s="46">
        <v>340</v>
      </c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28">
        <f>SUM(B52:X52)</f>
        <v>595</v>
      </c>
      <c r="AA52" s="75"/>
    </row>
    <row r="53" spans="1:257" ht="13.8" x14ac:dyDescent="0.25">
      <c r="A53" s="81">
        <v>48</v>
      </c>
      <c r="B53" s="38" t="s">
        <v>124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>
        <v>170</v>
      </c>
      <c r="P53" s="46"/>
      <c r="Q53" s="46"/>
      <c r="R53" s="46"/>
      <c r="S53" s="46">
        <v>340</v>
      </c>
      <c r="T53" s="46"/>
      <c r="U53" s="46"/>
      <c r="V53" s="46"/>
      <c r="W53" s="46"/>
      <c r="X53" s="46"/>
      <c r="Y53" s="46"/>
      <c r="Z53" s="28">
        <f>SUM(C53:X53)</f>
        <v>510</v>
      </c>
      <c r="AA53" s="75"/>
      <c r="IW53">
        <f>SUM(IW50:IW52)</f>
        <v>778966560</v>
      </c>
    </row>
    <row r="54" spans="1:257" ht="15" x14ac:dyDescent="0.25">
      <c r="A54" s="81">
        <v>49</v>
      </c>
      <c r="B54" s="38" t="s">
        <v>33</v>
      </c>
      <c r="C54" s="43"/>
      <c r="D54" s="43"/>
      <c r="E54" s="43"/>
      <c r="F54" s="43"/>
      <c r="G54" s="43"/>
      <c r="H54" s="43"/>
      <c r="I54" s="43"/>
      <c r="J54" s="67">
        <v>250</v>
      </c>
      <c r="K54" s="47"/>
      <c r="L54" s="47"/>
      <c r="M54" s="47">
        <v>255</v>
      </c>
      <c r="N54" s="47"/>
      <c r="O54" s="43"/>
      <c r="P54" s="43"/>
      <c r="Q54" s="43"/>
      <c r="R54" s="43"/>
      <c r="S54" s="15"/>
      <c r="T54" s="15"/>
      <c r="U54" s="15"/>
      <c r="V54" s="15"/>
      <c r="W54" s="15"/>
      <c r="X54" s="15"/>
      <c r="Y54" s="15"/>
      <c r="Z54" s="28">
        <f>SUM(C54:X54)</f>
        <v>505</v>
      </c>
      <c r="AA54" s="75"/>
      <c r="IW54">
        <f>SUM(IW22:IW53)</f>
        <v>1818268736</v>
      </c>
    </row>
    <row r="55" spans="1:257" ht="15" x14ac:dyDescent="0.25">
      <c r="A55" s="81">
        <v>50</v>
      </c>
      <c r="B55" s="38" t="s">
        <v>56</v>
      </c>
      <c r="C55" s="43"/>
      <c r="D55" s="43"/>
      <c r="E55" s="43"/>
      <c r="F55" s="43"/>
      <c r="G55" s="43"/>
      <c r="H55" s="43"/>
      <c r="I55" s="43"/>
      <c r="J55" s="67">
        <v>450</v>
      </c>
      <c r="K55" s="47"/>
      <c r="L55" s="47"/>
      <c r="M55" s="47"/>
      <c r="N55" s="47"/>
      <c r="O55" s="68"/>
      <c r="P55" s="43"/>
      <c r="Q55" s="43"/>
      <c r="R55" s="43"/>
      <c r="S55" s="15"/>
      <c r="T55" s="15"/>
      <c r="U55" s="15"/>
      <c r="V55" s="15"/>
      <c r="W55" s="15"/>
      <c r="X55" s="15"/>
      <c r="Y55" s="15"/>
      <c r="Z55" s="28">
        <f>SUM(C55:X55)</f>
        <v>450</v>
      </c>
      <c r="AA55" s="75"/>
      <c r="IW55">
        <f>SUM(IW46:IW54)</f>
        <v>3616981504</v>
      </c>
    </row>
    <row r="56" spans="1:257" ht="15" x14ac:dyDescent="0.25">
      <c r="A56" s="81">
        <v>51</v>
      </c>
      <c r="B56" s="38" t="s">
        <v>66</v>
      </c>
      <c r="C56" s="42"/>
      <c r="D56" s="42"/>
      <c r="E56" s="42"/>
      <c r="F56" s="42"/>
      <c r="G56" s="42"/>
      <c r="H56" s="42"/>
      <c r="I56" s="42"/>
      <c r="J56" s="42"/>
      <c r="K56" s="46">
        <v>425</v>
      </c>
      <c r="L56" s="42"/>
      <c r="M56" s="42"/>
      <c r="N56" s="42"/>
      <c r="O56" s="68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28">
        <f>SUM(C56:X56)</f>
        <v>425</v>
      </c>
      <c r="AA56" s="75"/>
    </row>
    <row r="57" spans="1:257" ht="13.8" x14ac:dyDescent="0.25">
      <c r="A57" s="81">
        <v>51</v>
      </c>
      <c r="B57" s="38" t="s">
        <v>123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68"/>
      <c r="P57" s="46"/>
      <c r="Q57" s="46"/>
      <c r="R57" s="46"/>
      <c r="S57" s="46">
        <v>425</v>
      </c>
      <c r="T57" s="46"/>
      <c r="U57" s="46"/>
      <c r="V57" s="46"/>
      <c r="W57" s="46"/>
      <c r="X57" s="46"/>
      <c r="Y57" s="46"/>
      <c r="Z57" s="28">
        <f>SUM(C57:X57)</f>
        <v>425</v>
      </c>
      <c r="AA57" s="75"/>
      <c r="IW57">
        <f>SUM(IW33:IW56)</f>
        <v>7253512560</v>
      </c>
    </row>
    <row r="58" spans="1:257" ht="15" x14ac:dyDescent="0.25">
      <c r="A58" s="81">
        <v>53</v>
      </c>
      <c r="B58" s="38" t="s">
        <v>53</v>
      </c>
      <c r="C58" s="43"/>
      <c r="D58" s="43"/>
      <c r="E58" s="43"/>
      <c r="F58" s="43"/>
      <c r="G58" s="43"/>
      <c r="H58" s="43"/>
      <c r="I58" s="43"/>
      <c r="J58" s="67">
        <v>150</v>
      </c>
      <c r="K58" s="47">
        <v>255</v>
      </c>
      <c r="L58" s="47"/>
      <c r="M58" s="47"/>
      <c r="N58" s="47"/>
      <c r="O58" s="68"/>
      <c r="P58" s="43"/>
      <c r="Q58" s="43"/>
      <c r="R58" s="43"/>
      <c r="S58" s="15"/>
      <c r="T58" s="15"/>
      <c r="U58" s="15"/>
      <c r="V58" s="15"/>
      <c r="W58" s="15"/>
      <c r="X58" s="15"/>
      <c r="Y58" s="15"/>
      <c r="Z58" s="28">
        <f>SUM(C58:X58)</f>
        <v>405</v>
      </c>
      <c r="AA58" s="75"/>
      <c r="IW58">
        <f>SUM(IW43:IW57)</f>
        <v>14500512880</v>
      </c>
    </row>
    <row r="59" spans="1:257" ht="15" x14ac:dyDescent="0.25">
      <c r="A59" s="81">
        <v>54</v>
      </c>
      <c r="B59" s="38" t="s">
        <v>65</v>
      </c>
      <c r="C59" s="42"/>
      <c r="D59" s="42"/>
      <c r="E59" s="42"/>
      <c r="F59" s="42"/>
      <c r="G59" s="42"/>
      <c r="H59" s="42"/>
      <c r="I59" s="42"/>
      <c r="J59" s="42"/>
      <c r="K59" s="46">
        <v>382</v>
      </c>
      <c r="L59" s="42"/>
      <c r="M59" s="42"/>
      <c r="N59" s="42"/>
      <c r="O59" s="68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28">
        <f>SUM(C59:X59)</f>
        <v>382</v>
      </c>
      <c r="AA59" s="75"/>
      <c r="IW59">
        <f>SUM(IW12:IW58)</f>
        <v>29007544416</v>
      </c>
    </row>
    <row r="60" spans="1:257" ht="13.8" x14ac:dyDescent="0.25">
      <c r="A60" s="81">
        <v>55</v>
      </c>
      <c r="B60" s="38" t="s">
        <v>116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>
        <v>340</v>
      </c>
      <c r="N60" s="46"/>
      <c r="O60" s="68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28">
        <f>SUM(C60:X60)</f>
        <v>340</v>
      </c>
      <c r="AA60" s="75"/>
      <c r="IW60">
        <f>SUM(IW23:IW59)</f>
        <v>58015088832</v>
      </c>
    </row>
    <row r="61" spans="1:257" ht="13.8" x14ac:dyDescent="0.25">
      <c r="A61" s="81">
        <v>55</v>
      </c>
      <c r="B61" s="38" t="s">
        <v>115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>
        <v>340</v>
      </c>
      <c r="N61" s="46"/>
      <c r="O61" s="68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28">
        <f>SUM(C61:X61)</f>
        <v>340</v>
      </c>
      <c r="AA61" s="75"/>
      <c r="IW61">
        <f>SUM(IW17:IW60)</f>
        <v>116030177664</v>
      </c>
    </row>
    <row r="62" spans="1:257" ht="15" x14ac:dyDescent="0.25">
      <c r="A62" s="81">
        <v>57</v>
      </c>
      <c r="B62" s="38" t="s">
        <v>58</v>
      </c>
      <c r="C62" s="43"/>
      <c r="D62" s="43"/>
      <c r="E62" s="43"/>
      <c r="F62" s="43"/>
      <c r="G62" s="43"/>
      <c r="H62" s="43"/>
      <c r="I62" s="43"/>
      <c r="J62" s="67">
        <v>150</v>
      </c>
      <c r="K62" s="47">
        <v>170</v>
      </c>
      <c r="L62" s="47"/>
      <c r="M62" s="47"/>
      <c r="N62" s="47"/>
      <c r="O62" s="43"/>
      <c r="P62" s="43"/>
      <c r="Q62" s="43"/>
      <c r="R62" s="43"/>
      <c r="S62" s="15"/>
      <c r="T62" s="15"/>
      <c r="U62" s="15"/>
      <c r="V62" s="15"/>
      <c r="W62" s="15"/>
      <c r="X62" s="15"/>
      <c r="Y62" s="15"/>
      <c r="Z62" s="28">
        <f>SUM(C62:X62)</f>
        <v>320</v>
      </c>
      <c r="AA62" s="75"/>
      <c r="IW62">
        <f>SUM(IW15:IW61)</f>
        <v>232060355328</v>
      </c>
    </row>
    <row r="63" spans="1:257" ht="13.8" x14ac:dyDescent="0.25">
      <c r="A63" s="81">
        <v>58</v>
      </c>
      <c r="B63" s="37" t="s">
        <v>39</v>
      </c>
      <c r="C63" s="67"/>
      <c r="D63" s="67"/>
      <c r="E63" s="67"/>
      <c r="F63" s="67"/>
      <c r="G63" s="67"/>
      <c r="H63" s="67"/>
      <c r="I63" s="67"/>
      <c r="J63" s="67">
        <v>300</v>
      </c>
      <c r="K63" s="67"/>
      <c r="L63" s="67"/>
      <c r="M63" s="67"/>
      <c r="N63" s="67"/>
      <c r="O63" s="67"/>
      <c r="P63" s="67"/>
      <c r="Q63" s="67"/>
      <c r="R63" s="67"/>
      <c r="S63" s="22"/>
      <c r="T63" s="22"/>
      <c r="U63" s="22"/>
      <c r="V63" s="22"/>
      <c r="W63" s="22"/>
      <c r="X63" s="22"/>
      <c r="Y63" s="22"/>
      <c r="Z63" s="28">
        <f>SUM(C63:X63)</f>
        <v>300</v>
      </c>
      <c r="AA63" s="75"/>
      <c r="IW63">
        <f>SUM(IW50:IW62)</f>
        <v>463860375040</v>
      </c>
    </row>
    <row r="64" spans="1:257" ht="15" x14ac:dyDescent="0.25">
      <c r="A64" s="81">
        <v>58</v>
      </c>
      <c r="B64" s="38" t="s">
        <v>61</v>
      </c>
      <c r="C64" s="43"/>
      <c r="D64" s="43"/>
      <c r="E64" s="43"/>
      <c r="F64" s="43"/>
      <c r="G64" s="43"/>
      <c r="H64" s="43"/>
      <c r="I64" s="43"/>
      <c r="J64" s="67">
        <v>300</v>
      </c>
      <c r="K64" s="47"/>
      <c r="L64" s="47"/>
      <c r="M64" s="47"/>
      <c r="N64" s="47"/>
      <c r="O64" s="43"/>
      <c r="P64" s="43"/>
      <c r="Q64" s="43"/>
      <c r="R64" s="43"/>
      <c r="S64" s="15"/>
      <c r="T64" s="15"/>
      <c r="U64" s="15"/>
      <c r="V64" s="15"/>
      <c r="W64" s="15"/>
      <c r="X64" s="15"/>
      <c r="Y64" s="15"/>
      <c r="Z64" s="28">
        <f>SUM(C64:X64)</f>
        <v>300</v>
      </c>
      <c r="AA64" s="75"/>
    </row>
    <row r="65" spans="1:257" ht="13.8" x14ac:dyDescent="0.25">
      <c r="A65" s="81">
        <v>60</v>
      </c>
      <c r="B65" s="38" t="s">
        <v>64</v>
      </c>
      <c r="C65" s="46"/>
      <c r="D65" s="46"/>
      <c r="E65" s="46"/>
      <c r="F65" s="46"/>
      <c r="G65" s="46"/>
      <c r="H65" s="46"/>
      <c r="I65" s="46"/>
      <c r="J65" s="46"/>
      <c r="K65" s="46">
        <v>255</v>
      </c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28">
        <f>SUM(C65:X65)</f>
        <v>255</v>
      </c>
      <c r="AA65" s="75"/>
      <c r="IW65">
        <f>SUM(IW10:IW64)</f>
        <v>927981085696</v>
      </c>
    </row>
    <row r="66" spans="1:257" ht="13.8" x14ac:dyDescent="0.25">
      <c r="A66" s="81">
        <v>60</v>
      </c>
      <c r="B66" s="38" t="s">
        <v>126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>
        <v>255</v>
      </c>
      <c r="T66" s="46"/>
      <c r="U66" s="46"/>
      <c r="V66" s="46"/>
      <c r="W66" s="46"/>
      <c r="X66" s="46"/>
      <c r="Y66" s="46"/>
      <c r="Z66" s="28">
        <f>SUM(C66:X66)</f>
        <v>255</v>
      </c>
      <c r="AA66" s="75"/>
      <c r="IW66">
        <f>SUM(IW13:IW65)</f>
        <v>1855962171392</v>
      </c>
    </row>
    <row r="67" spans="1:257" ht="13.8" x14ac:dyDescent="0.25">
      <c r="A67" s="81">
        <v>60</v>
      </c>
      <c r="B67" s="38" t="s">
        <v>118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>
        <v>255</v>
      </c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28">
        <f>SUM(C67:X67)</f>
        <v>255</v>
      </c>
      <c r="AA67" s="75"/>
      <c r="IW67">
        <f>SUM(IW37:IW66)</f>
        <v>3711924240128</v>
      </c>
    </row>
    <row r="68" spans="1:257" ht="13.8" x14ac:dyDescent="0.25">
      <c r="A68" s="81">
        <v>60</v>
      </c>
      <c r="B68" s="38" t="s">
        <v>125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>
        <v>255</v>
      </c>
      <c r="T68" s="46"/>
      <c r="U68" s="46"/>
      <c r="V68" s="46"/>
      <c r="W68" s="46"/>
      <c r="X68" s="46"/>
      <c r="Y68" s="46"/>
      <c r="Z68" s="28">
        <f>SUM(C68:X68)</f>
        <v>255</v>
      </c>
      <c r="AA68" s="75"/>
    </row>
    <row r="69" spans="1:257" ht="15" x14ac:dyDescent="0.25">
      <c r="A69" s="81">
        <v>60</v>
      </c>
      <c r="B69" s="38" t="s">
        <v>130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>
        <v>255</v>
      </c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28">
        <f>SUM(C69:Y69)</f>
        <v>255</v>
      </c>
      <c r="AA69" s="75"/>
    </row>
    <row r="70" spans="1:257" ht="13.8" x14ac:dyDescent="0.25">
      <c r="A70" s="81">
        <v>65</v>
      </c>
      <c r="B70" s="37" t="s">
        <v>9</v>
      </c>
      <c r="C70" s="67"/>
      <c r="D70" s="67"/>
      <c r="E70" s="67"/>
      <c r="F70" s="67"/>
      <c r="G70" s="67"/>
      <c r="H70" s="67"/>
      <c r="I70" s="67"/>
      <c r="J70" s="67">
        <v>200</v>
      </c>
      <c r="K70" s="67"/>
      <c r="L70" s="67"/>
      <c r="M70" s="67"/>
      <c r="N70" s="67"/>
      <c r="O70" s="67"/>
      <c r="P70" s="67"/>
      <c r="Q70" s="67"/>
      <c r="R70" s="67"/>
      <c r="S70" s="22"/>
      <c r="T70" s="22"/>
      <c r="U70" s="22"/>
      <c r="V70" s="22"/>
      <c r="W70" s="22"/>
      <c r="X70" s="22"/>
      <c r="Y70" s="22"/>
      <c r="Z70" s="28">
        <f>SUM(C70:X70)</f>
        <v>200</v>
      </c>
      <c r="AA70" s="75"/>
    </row>
    <row r="71" spans="1:257" ht="15" x14ac:dyDescent="0.25">
      <c r="A71" s="81">
        <v>65</v>
      </c>
      <c r="B71" s="38" t="s">
        <v>5</v>
      </c>
      <c r="C71" s="43"/>
      <c r="D71" s="43"/>
      <c r="E71" s="43"/>
      <c r="F71" s="43"/>
      <c r="G71" s="43"/>
      <c r="H71" s="43"/>
      <c r="I71" s="43"/>
      <c r="J71" s="67">
        <v>200</v>
      </c>
      <c r="K71" s="47"/>
      <c r="L71" s="47"/>
      <c r="M71" s="47"/>
      <c r="N71" s="47"/>
      <c r="O71" s="43"/>
      <c r="P71" s="43"/>
      <c r="Q71" s="43"/>
      <c r="R71" s="43"/>
      <c r="S71" s="15"/>
      <c r="T71" s="15"/>
      <c r="U71" s="15"/>
      <c r="V71" s="15"/>
      <c r="W71" s="15"/>
      <c r="X71" s="15"/>
      <c r="Y71" s="15"/>
      <c r="Z71" s="28">
        <f>SUM(C71:X71)</f>
        <v>200</v>
      </c>
      <c r="AA71" s="75"/>
    </row>
    <row r="72" spans="1:257" ht="15" x14ac:dyDescent="0.25">
      <c r="A72" s="81">
        <v>67</v>
      </c>
      <c r="B72" s="38" t="s">
        <v>10</v>
      </c>
      <c r="C72" s="43"/>
      <c r="D72" s="43"/>
      <c r="E72" s="43"/>
      <c r="F72" s="43"/>
      <c r="G72" s="43"/>
      <c r="H72" s="43"/>
      <c r="I72" s="43"/>
      <c r="J72" s="67">
        <v>200</v>
      </c>
      <c r="K72" s="47"/>
      <c r="L72" s="47"/>
      <c r="M72" s="47"/>
      <c r="N72" s="47"/>
      <c r="O72" s="43"/>
      <c r="P72" s="43"/>
      <c r="Q72" s="43"/>
      <c r="R72" s="43"/>
      <c r="S72" s="15"/>
      <c r="T72" s="15"/>
      <c r="U72" s="15"/>
      <c r="V72" s="15"/>
      <c r="W72" s="15"/>
      <c r="X72" s="15"/>
      <c r="Y72" s="15"/>
      <c r="Z72" s="28">
        <f>SUM(C72:X72)</f>
        <v>200</v>
      </c>
      <c r="AA72" s="75"/>
    </row>
    <row r="73" spans="1:257" ht="15" x14ac:dyDescent="0.25">
      <c r="A73" s="81">
        <v>67</v>
      </c>
      <c r="B73" s="38" t="s">
        <v>32</v>
      </c>
      <c r="C73" s="43"/>
      <c r="D73" s="43"/>
      <c r="E73" s="43"/>
      <c r="F73" s="43"/>
      <c r="G73" s="43"/>
      <c r="H73" s="43"/>
      <c r="I73" s="43"/>
      <c r="J73" s="67">
        <v>150</v>
      </c>
      <c r="K73" s="47"/>
      <c r="L73" s="47"/>
      <c r="M73" s="47"/>
      <c r="N73" s="47"/>
      <c r="O73" s="43"/>
      <c r="P73" s="43"/>
      <c r="Q73" s="43"/>
      <c r="R73" s="43"/>
      <c r="S73" s="15"/>
      <c r="T73" s="15"/>
      <c r="U73" s="15"/>
      <c r="V73" s="15"/>
      <c r="W73" s="15"/>
      <c r="X73" s="15"/>
      <c r="Y73" s="15"/>
      <c r="Z73" s="28">
        <f>SUM(C73:X73)</f>
        <v>150</v>
      </c>
      <c r="AA73" s="75"/>
    </row>
    <row r="74" spans="1:257" ht="15" x14ac:dyDescent="0.25">
      <c r="A74" s="81">
        <v>69</v>
      </c>
      <c r="B74" s="38" t="s">
        <v>35</v>
      </c>
      <c r="C74" s="43"/>
      <c r="D74" s="43"/>
      <c r="E74" s="43"/>
      <c r="F74" s="43"/>
      <c r="G74" s="43"/>
      <c r="H74" s="43"/>
      <c r="I74" s="43"/>
      <c r="J74" s="67">
        <v>150</v>
      </c>
      <c r="K74" s="47"/>
      <c r="L74" s="47"/>
      <c r="M74" s="47"/>
      <c r="N74" s="47"/>
      <c r="O74" s="43"/>
      <c r="P74" s="43"/>
      <c r="Q74" s="43"/>
      <c r="R74" s="43"/>
      <c r="S74" s="15"/>
      <c r="T74" s="15"/>
      <c r="U74" s="15"/>
      <c r="V74" s="15"/>
      <c r="W74" s="15"/>
      <c r="X74" s="15"/>
      <c r="Y74" s="15"/>
      <c r="Z74" s="28">
        <f>SUM(C74:X74)</f>
        <v>150</v>
      </c>
      <c r="AA74" s="75"/>
    </row>
    <row r="75" spans="1:257" ht="15" x14ac:dyDescent="0.25">
      <c r="A75" s="81">
        <v>70</v>
      </c>
      <c r="B75" s="38" t="s">
        <v>62</v>
      </c>
      <c r="C75" s="43"/>
      <c r="D75" s="43"/>
      <c r="E75" s="43"/>
      <c r="F75" s="43"/>
      <c r="G75" s="43"/>
      <c r="H75" s="43"/>
      <c r="I75" s="43"/>
      <c r="J75" s="67">
        <v>100</v>
      </c>
      <c r="K75" s="43"/>
      <c r="L75" s="43"/>
      <c r="M75" s="43"/>
      <c r="N75" s="43"/>
      <c r="O75" s="43"/>
      <c r="P75" s="43"/>
      <c r="Q75" s="43"/>
      <c r="R75" s="43"/>
      <c r="S75" s="15"/>
      <c r="T75" s="15"/>
      <c r="U75" s="15"/>
      <c r="V75" s="15"/>
      <c r="W75" s="15"/>
      <c r="X75" s="15"/>
      <c r="Y75" s="15"/>
      <c r="Z75" s="28">
        <f>SUM(C75:X75)</f>
        <v>100</v>
      </c>
      <c r="AA75" s="75"/>
    </row>
    <row r="76" spans="1:257" ht="15" x14ac:dyDescent="0.25">
      <c r="A76" s="81">
        <v>70</v>
      </c>
      <c r="B76" s="38" t="s">
        <v>39</v>
      </c>
      <c r="C76" s="43"/>
      <c r="D76" s="43"/>
      <c r="E76" s="43"/>
      <c r="F76" s="43"/>
      <c r="G76" s="43"/>
      <c r="H76" s="43"/>
      <c r="I76" s="43"/>
      <c r="J76" s="67">
        <v>100</v>
      </c>
      <c r="K76" s="43"/>
      <c r="L76" s="43"/>
      <c r="M76" s="43"/>
      <c r="N76" s="43"/>
      <c r="O76" s="43"/>
      <c r="P76" s="43"/>
      <c r="Q76" s="43"/>
      <c r="R76" s="43"/>
      <c r="S76" s="15"/>
      <c r="T76" s="15"/>
      <c r="U76" s="15"/>
      <c r="V76" s="15"/>
      <c r="W76" s="15"/>
      <c r="X76" s="15"/>
      <c r="Y76" s="15"/>
      <c r="Z76" s="28">
        <f>SUM(C76:X76)</f>
        <v>100</v>
      </c>
      <c r="AA76" s="75"/>
    </row>
    <row r="77" spans="1:257" ht="15" x14ac:dyDescent="0.25">
      <c r="A77" s="81">
        <v>72</v>
      </c>
      <c r="B77" s="38" t="s">
        <v>52</v>
      </c>
      <c r="C77" s="42"/>
      <c r="D77" s="42"/>
      <c r="E77" s="42"/>
      <c r="F77" s="42"/>
      <c r="G77" s="42"/>
      <c r="H77" s="42"/>
      <c r="I77" s="42"/>
      <c r="J77" s="67">
        <v>50</v>
      </c>
      <c r="K77" s="42"/>
      <c r="L77" s="42"/>
      <c r="M77" s="42"/>
      <c r="N77" s="42">
        <v>42</v>
      </c>
      <c r="O77" s="42"/>
      <c r="P77" s="42"/>
      <c r="Q77" s="42"/>
      <c r="R77" s="42"/>
      <c r="S77" s="15"/>
      <c r="T77" s="15"/>
      <c r="U77" s="15"/>
      <c r="V77" s="15"/>
      <c r="W77" s="15"/>
      <c r="X77" s="15"/>
      <c r="Y77" s="15"/>
      <c r="Z77" s="28">
        <f>SUM(C77:X77)</f>
        <v>92</v>
      </c>
      <c r="AA77" s="75"/>
    </row>
    <row r="78" spans="1:257" ht="13.8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78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76"/>
      <c r="AA78" s="75"/>
    </row>
    <row r="79" spans="1:257" ht="13.8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78"/>
      <c r="K79" s="10"/>
      <c r="L79" s="10"/>
      <c r="M79" s="101"/>
      <c r="N79" s="101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76"/>
      <c r="AA79" s="75"/>
    </row>
    <row r="80" spans="1:257" ht="13.8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78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76"/>
      <c r="AA80" s="75"/>
    </row>
    <row r="81" spans="1:27" ht="13.8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78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76"/>
      <c r="AA81" s="75"/>
    </row>
    <row r="82" spans="1:27" ht="13.8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78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76"/>
      <c r="AA82" s="75"/>
    </row>
    <row r="83" spans="1:27" ht="13.8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78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76"/>
      <c r="AA83" s="75"/>
    </row>
    <row r="84" spans="1:27" ht="13.8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78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76"/>
      <c r="AA84" s="75"/>
    </row>
    <row r="85" spans="1:27" ht="13.8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78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76"/>
      <c r="AA85" s="75"/>
    </row>
    <row r="86" spans="1:27" ht="13.8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78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76"/>
      <c r="AA86" s="75"/>
    </row>
    <row r="87" spans="1:27" ht="13.8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78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76"/>
      <c r="AA87" s="75"/>
    </row>
    <row r="88" spans="1:27" ht="13.8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78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76"/>
      <c r="AA88" s="75"/>
    </row>
    <row r="89" spans="1:27" ht="13.8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78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76"/>
      <c r="AA89" s="75"/>
    </row>
    <row r="90" spans="1:27" ht="13.8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78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76"/>
      <c r="AA90" s="75"/>
    </row>
    <row r="91" spans="1:27" ht="13.8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78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76"/>
      <c r="AA91" s="75"/>
    </row>
    <row r="92" spans="1:27" ht="13.8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78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76"/>
      <c r="AA92" s="75"/>
    </row>
    <row r="93" spans="1:27" ht="13.8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78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76"/>
      <c r="AA93" s="75"/>
    </row>
    <row r="94" spans="1:27" ht="13.8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78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76"/>
      <c r="AA94" s="75"/>
    </row>
    <row r="95" spans="1:27" ht="13.8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78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76"/>
      <c r="AA95" s="75"/>
    </row>
    <row r="96" spans="1:27" ht="13.8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78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76"/>
      <c r="AA96" s="75"/>
    </row>
    <row r="97" spans="1:27" ht="13.8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78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76"/>
      <c r="AA97" s="75"/>
    </row>
    <row r="98" spans="1:27" ht="13.8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78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76"/>
      <c r="AA98" s="75"/>
    </row>
    <row r="99" spans="1:27" ht="13.8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78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76"/>
      <c r="AA99" s="75"/>
    </row>
    <row r="100" spans="1:27" ht="13.8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78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76"/>
      <c r="AA100" s="75"/>
    </row>
    <row r="101" spans="1:27" ht="13.8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78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76"/>
      <c r="AA101" s="75"/>
    </row>
    <row r="102" spans="1:27" ht="13.8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78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76"/>
      <c r="AA102" s="75"/>
    </row>
    <row r="103" spans="1:27" ht="13.8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78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76"/>
      <c r="AA103" s="75"/>
    </row>
    <row r="104" spans="1:27" ht="13.8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78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76"/>
      <c r="AA104" s="75"/>
    </row>
    <row r="105" spans="1:27" ht="13.8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78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76"/>
      <c r="AA105" s="75"/>
    </row>
    <row r="106" spans="1:27" ht="13.8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78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76"/>
      <c r="AA106" s="75"/>
    </row>
    <row r="107" spans="1:27" ht="13.8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78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76"/>
      <c r="AA107" s="75"/>
    </row>
    <row r="108" spans="1:27" ht="13.8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78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76"/>
      <c r="AA108" s="75"/>
    </row>
    <row r="109" spans="1:27" ht="13.8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78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76"/>
      <c r="AA109" s="75"/>
    </row>
    <row r="110" spans="1:27" ht="13.8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78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76"/>
      <c r="AA110" s="75"/>
    </row>
    <row r="111" spans="1:27" ht="13.8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78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76"/>
      <c r="AA111" s="75"/>
    </row>
    <row r="112" spans="1:27" ht="13.8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78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76"/>
      <c r="AA112" s="75"/>
    </row>
    <row r="113" spans="1:27" ht="13.8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78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76"/>
      <c r="AA113" s="75"/>
    </row>
    <row r="114" spans="1:27" ht="13.8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78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76"/>
      <c r="AA114" s="75"/>
    </row>
    <row r="115" spans="1:27" ht="13.8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78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76"/>
      <c r="AA115" s="75"/>
    </row>
    <row r="116" spans="1:27" ht="13.8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78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76"/>
      <c r="AA116" s="75"/>
    </row>
    <row r="117" spans="1:27" ht="13.8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78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76"/>
      <c r="AA117" s="75"/>
    </row>
    <row r="118" spans="1:27" ht="13.8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78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76"/>
      <c r="AA118" s="75"/>
    </row>
    <row r="119" spans="1:27" ht="13.8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78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76"/>
      <c r="AA119" s="75"/>
    </row>
    <row r="120" spans="1:27" ht="13.8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78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76"/>
      <c r="AA120" s="75"/>
    </row>
    <row r="121" spans="1:27" ht="13.8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78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76"/>
      <c r="AA121" s="75"/>
    </row>
    <row r="122" spans="1:27" ht="13.8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78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76"/>
      <c r="AA122" s="75"/>
    </row>
    <row r="123" spans="1:27" ht="13.8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78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76"/>
      <c r="AA123" s="75"/>
    </row>
    <row r="124" spans="1:27" ht="13.8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78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76"/>
      <c r="AA124" s="75"/>
    </row>
    <row r="125" spans="1:27" ht="13.8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78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76"/>
      <c r="AA125" s="75"/>
    </row>
    <row r="126" spans="1:27" ht="13.8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78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76"/>
      <c r="AA126" s="75"/>
    </row>
    <row r="127" spans="1:27" ht="13.8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78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76"/>
      <c r="AA127" s="75"/>
    </row>
    <row r="128" spans="1:27" ht="13.8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78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76"/>
      <c r="AA128" s="75"/>
    </row>
    <row r="129" spans="1:27" ht="13.8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78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76"/>
      <c r="AA129" s="75"/>
    </row>
    <row r="130" spans="1:27" ht="13.8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78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76"/>
      <c r="AA130" s="75"/>
    </row>
    <row r="131" spans="1:27" ht="13.8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78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76"/>
      <c r="AA131" s="75"/>
    </row>
    <row r="132" spans="1:27" ht="13.8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78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76"/>
      <c r="AA132" s="75"/>
    </row>
    <row r="133" spans="1:27" ht="13.8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78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76"/>
      <c r="AA133" s="75"/>
    </row>
    <row r="134" spans="1:27" ht="13.8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78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76"/>
      <c r="AA134" s="75"/>
    </row>
    <row r="135" spans="1:27" ht="13.8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78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76"/>
      <c r="AA135" s="75"/>
    </row>
    <row r="136" spans="1:27" ht="13.8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78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76"/>
      <c r="AA136" s="75"/>
    </row>
    <row r="137" spans="1:27" ht="13.8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78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76"/>
      <c r="AA137" s="75"/>
    </row>
    <row r="138" spans="1:27" ht="13.8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78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76"/>
      <c r="AA138" s="75"/>
    </row>
    <row r="139" spans="1:27" ht="13.8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78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76"/>
      <c r="AA139" s="75"/>
    </row>
    <row r="140" spans="1:27" ht="13.8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78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76"/>
      <c r="AA140" s="75"/>
    </row>
    <row r="141" spans="1:27" ht="13.8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78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76"/>
      <c r="AA141" s="75"/>
    </row>
    <row r="142" spans="1:27" ht="13.8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78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76"/>
      <c r="AA142" s="75"/>
    </row>
    <row r="143" spans="1:27" ht="13.8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78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76"/>
      <c r="AA143" s="75"/>
    </row>
    <row r="144" spans="1:27" ht="13.8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78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76"/>
      <c r="AA144" s="75"/>
    </row>
    <row r="145" spans="1:27" ht="13.8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78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76"/>
      <c r="AA145" s="75"/>
    </row>
    <row r="146" spans="1:27" ht="13.8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78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76"/>
      <c r="AA146" s="75"/>
    </row>
    <row r="147" spans="1:27" ht="13.8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78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76"/>
      <c r="AA147" s="75"/>
    </row>
    <row r="148" spans="1:27" ht="13.8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78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76"/>
      <c r="AA148" s="75"/>
    </row>
    <row r="149" spans="1:27" ht="13.8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78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76"/>
      <c r="AA149" s="75"/>
    </row>
    <row r="150" spans="1:27" ht="13.8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78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76"/>
      <c r="AA150" s="75"/>
    </row>
    <row r="151" spans="1:27" ht="13.8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78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76"/>
      <c r="AA151" s="75"/>
    </row>
    <row r="152" spans="1:27" ht="13.8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78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76"/>
      <c r="AA152" s="75"/>
    </row>
    <row r="153" spans="1:27" ht="13.8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78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76"/>
      <c r="AA153" s="75"/>
    </row>
    <row r="154" spans="1:27" ht="13.8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78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76"/>
      <c r="AA154" s="75"/>
    </row>
    <row r="155" spans="1:27" ht="13.8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78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76"/>
      <c r="AA155" s="75"/>
    </row>
    <row r="156" spans="1:27" ht="13.8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78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76"/>
      <c r="AA156" s="75"/>
    </row>
    <row r="157" spans="1:27" ht="13.8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78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76"/>
      <c r="AA157" s="75"/>
    </row>
    <row r="158" spans="1:27" ht="13.8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78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76"/>
      <c r="AA158" s="75"/>
    </row>
    <row r="159" spans="1:27" ht="13.8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78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76"/>
      <c r="AA159" s="75"/>
    </row>
    <row r="160" spans="1:27" ht="13.8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78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76"/>
      <c r="AA160" s="75"/>
    </row>
    <row r="161" spans="1:27" ht="13.8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78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76"/>
      <c r="AA161" s="75"/>
    </row>
    <row r="162" spans="1:27" ht="13.8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78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76"/>
      <c r="AA162" s="75"/>
    </row>
    <row r="163" spans="1:27" ht="13.8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78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76"/>
      <c r="AA163" s="75"/>
    </row>
    <row r="164" spans="1:27" ht="13.8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78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76"/>
      <c r="AA164" s="75"/>
    </row>
    <row r="165" spans="1:27" ht="13.8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78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76"/>
      <c r="AA165" s="75"/>
    </row>
    <row r="166" spans="1:27" ht="13.8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78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76"/>
      <c r="AA166" s="75"/>
    </row>
    <row r="167" spans="1:27" ht="13.8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78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76"/>
      <c r="AA167" s="75"/>
    </row>
    <row r="168" spans="1:27" ht="13.8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78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76"/>
      <c r="AA168" s="75"/>
    </row>
    <row r="169" spans="1:27" ht="13.8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78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76"/>
      <c r="AA169" s="75"/>
    </row>
    <row r="170" spans="1:27" ht="13.8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78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76"/>
      <c r="AA170" s="75"/>
    </row>
    <row r="171" spans="1:27" ht="13.8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78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76"/>
      <c r="AA171" s="75"/>
    </row>
    <row r="172" spans="1:27" ht="13.8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78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76"/>
      <c r="AA172" s="75"/>
    </row>
    <row r="173" spans="1:27" ht="13.8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78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76"/>
      <c r="AA173" s="75"/>
    </row>
    <row r="174" spans="1:27" ht="13.8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78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76"/>
      <c r="AA174" s="75"/>
    </row>
    <row r="175" spans="1:27" ht="13.8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78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76"/>
      <c r="AA175" s="75"/>
    </row>
    <row r="176" spans="1:27" ht="13.8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78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76"/>
      <c r="AA176" s="75"/>
    </row>
    <row r="177" spans="1:27" ht="13.8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78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76"/>
      <c r="AA177" s="75"/>
    </row>
    <row r="178" spans="1:27" ht="13.8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78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76"/>
      <c r="AA178" s="75"/>
    </row>
    <row r="179" spans="1:27" ht="13.8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78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76"/>
      <c r="AA179" s="75"/>
    </row>
    <row r="180" spans="1:27" ht="13.8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78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76"/>
      <c r="AA180" s="75"/>
    </row>
    <row r="181" spans="1:27" ht="13.8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78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76"/>
      <c r="AA181" s="75"/>
    </row>
    <row r="182" spans="1:27" ht="13.8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78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76"/>
      <c r="AA182" s="75"/>
    </row>
    <row r="183" spans="1:27" ht="13.8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78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76"/>
      <c r="AA183" s="75"/>
    </row>
    <row r="184" spans="1:27" ht="13.8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78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76"/>
      <c r="AA184" s="75"/>
    </row>
    <row r="185" spans="1:27" ht="13.8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78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76"/>
      <c r="AA185" s="75"/>
    </row>
    <row r="186" spans="1:27" ht="13.8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78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76"/>
      <c r="AA186" s="75"/>
    </row>
    <row r="187" spans="1:27" ht="13.8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78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76"/>
      <c r="AA187" s="75"/>
    </row>
    <row r="188" spans="1:27" ht="13.8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78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76"/>
      <c r="AA188" s="75"/>
    </row>
    <row r="189" spans="1:27" ht="13.8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78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76"/>
      <c r="AA189" s="75"/>
    </row>
    <row r="190" spans="1:27" ht="13.8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78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76"/>
      <c r="AA190" s="75"/>
    </row>
    <row r="191" spans="1:27" ht="13.8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78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76"/>
      <c r="AA191" s="75"/>
    </row>
    <row r="192" spans="1:27" ht="13.8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78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76"/>
      <c r="AA192" s="75"/>
    </row>
    <row r="193" spans="1:27" ht="13.8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78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76"/>
      <c r="AA193" s="75"/>
    </row>
    <row r="194" spans="1:27" ht="13.8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78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76"/>
      <c r="AA194" s="75"/>
    </row>
    <row r="195" spans="1:27" ht="13.8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78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76"/>
      <c r="AA195" s="75"/>
    </row>
    <row r="196" spans="1:27" ht="13.8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78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76"/>
      <c r="AA196" s="75"/>
    </row>
    <row r="197" spans="1:27" ht="13.8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78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76"/>
      <c r="AA197" s="75"/>
    </row>
    <row r="198" spans="1:27" ht="13.8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78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76"/>
      <c r="AA198" s="75"/>
    </row>
    <row r="199" spans="1:27" ht="13.8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78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76"/>
      <c r="AA199" s="75"/>
    </row>
    <row r="200" spans="1:27" ht="13.8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78"/>
      <c r="K200" s="79"/>
      <c r="L200" s="79"/>
      <c r="M200" s="79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76"/>
      <c r="AA200" s="75"/>
    </row>
    <row r="201" spans="1:27" ht="13.8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78"/>
      <c r="K201" s="79"/>
      <c r="L201" s="79"/>
      <c r="M201" s="79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76"/>
      <c r="AA201" s="75"/>
    </row>
    <row r="202" spans="1:27" ht="13.8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78"/>
      <c r="K202" s="79"/>
      <c r="L202" s="79"/>
      <c r="M202" s="79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76"/>
      <c r="AA202" s="75"/>
    </row>
    <row r="203" spans="1:27" ht="13.8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78"/>
      <c r="K203" s="79"/>
      <c r="L203" s="79"/>
      <c r="M203" s="79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76"/>
      <c r="AA203" s="75"/>
    </row>
    <row r="204" spans="1:27" ht="13.8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78"/>
      <c r="K204" s="79"/>
      <c r="L204" s="79"/>
      <c r="M204" s="79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76"/>
      <c r="AA204" s="75"/>
    </row>
    <row r="205" spans="1:27" ht="13.8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78"/>
      <c r="K205" s="79"/>
      <c r="L205" s="79"/>
      <c r="M205" s="79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76"/>
      <c r="AA205" s="75"/>
    </row>
    <row r="206" spans="1:27" ht="13.8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78"/>
      <c r="K206" s="79"/>
      <c r="L206" s="79"/>
      <c r="M206" s="79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76"/>
      <c r="AA206" s="75"/>
    </row>
    <row r="207" spans="1:27" ht="13.8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78"/>
      <c r="K207" s="79"/>
      <c r="L207" s="79"/>
      <c r="M207" s="79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76"/>
      <c r="AA207" s="75"/>
    </row>
    <row r="208" spans="1:27" ht="13.8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78"/>
      <c r="K208" s="79"/>
      <c r="L208" s="79"/>
      <c r="M208" s="79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76"/>
      <c r="AA208" s="75"/>
    </row>
    <row r="209" spans="1:27" ht="13.8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78"/>
      <c r="K209" s="79"/>
      <c r="L209" s="79"/>
      <c r="M209" s="79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76"/>
      <c r="AA209" s="75"/>
    </row>
    <row r="210" spans="1:27" ht="13.8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78"/>
      <c r="K210" s="79"/>
      <c r="L210" s="79"/>
      <c r="M210" s="79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76"/>
      <c r="AA210" s="75"/>
    </row>
    <row r="211" spans="1:27" ht="13.8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78"/>
      <c r="K211" s="79"/>
      <c r="L211" s="79"/>
      <c r="M211" s="79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76"/>
      <c r="AA211" s="75"/>
    </row>
    <row r="212" spans="1:27" ht="13.8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78"/>
      <c r="K212" s="79"/>
      <c r="L212" s="79"/>
      <c r="M212" s="79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76"/>
      <c r="AA212" s="75"/>
    </row>
    <row r="213" spans="1:27" ht="13.8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78"/>
      <c r="K213" s="79"/>
      <c r="L213" s="79"/>
      <c r="M213" s="79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76"/>
      <c r="AA213" s="75"/>
    </row>
    <row r="214" spans="1:27" ht="13.8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78"/>
      <c r="K214" s="79"/>
      <c r="L214" s="79"/>
      <c r="M214" s="79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76"/>
      <c r="AA214" s="75"/>
    </row>
    <row r="215" spans="1:27" ht="13.8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78"/>
      <c r="K215" s="79"/>
      <c r="L215" s="79"/>
      <c r="M215" s="79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76"/>
      <c r="AA215" s="75"/>
    </row>
    <row r="216" spans="1:27" ht="13.8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78"/>
      <c r="K216" s="79"/>
      <c r="L216" s="79"/>
      <c r="M216" s="79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76"/>
      <c r="AA216" s="75"/>
    </row>
    <row r="217" spans="1:27" ht="13.8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78"/>
      <c r="K217" s="79"/>
      <c r="L217" s="79"/>
      <c r="M217" s="79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76"/>
      <c r="AA217" s="75"/>
    </row>
    <row r="218" spans="1:27" ht="13.8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78"/>
      <c r="K218" s="79"/>
      <c r="L218" s="79"/>
      <c r="M218" s="79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76"/>
      <c r="AA218" s="75"/>
    </row>
    <row r="219" spans="1:27" ht="13.8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78"/>
      <c r="K219" s="79"/>
      <c r="L219" s="79"/>
      <c r="M219" s="79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76"/>
      <c r="AA219" s="75"/>
    </row>
    <row r="220" spans="1:27" ht="13.8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78"/>
      <c r="K220" s="79"/>
      <c r="L220" s="79"/>
      <c r="M220" s="79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76"/>
      <c r="AA220" s="75"/>
    </row>
    <row r="221" spans="1:27" ht="13.8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78"/>
      <c r="K221" s="79"/>
      <c r="L221" s="79"/>
      <c r="M221" s="79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76"/>
      <c r="AA221" s="75"/>
    </row>
    <row r="222" spans="1:27" ht="13.8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78"/>
      <c r="K222" s="79"/>
      <c r="L222" s="79"/>
      <c r="M222" s="79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76"/>
      <c r="AA222" s="75"/>
    </row>
    <row r="223" spans="1:27" ht="13.8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78"/>
      <c r="K223" s="79"/>
      <c r="L223" s="79"/>
      <c r="M223" s="79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76"/>
      <c r="AA223" s="75"/>
    </row>
    <row r="224" spans="1:27" ht="13.8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78"/>
      <c r="K224" s="79"/>
      <c r="L224" s="79"/>
      <c r="M224" s="79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76"/>
      <c r="AA224" s="75"/>
    </row>
    <row r="225" spans="1:27" ht="13.8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78"/>
      <c r="K225" s="79"/>
      <c r="L225" s="79"/>
      <c r="M225" s="79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76"/>
      <c r="AA225" s="75"/>
    </row>
    <row r="226" spans="1:27" ht="13.8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78"/>
      <c r="K226" s="79"/>
      <c r="L226" s="79"/>
      <c r="M226" s="79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76"/>
      <c r="AA226" s="75"/>
    </row>
    <row r="227" spans="1:27" ht="13.8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78"/>
      <c r="K227" s="79"/>
      <c r="L227" s="79"/>
      <c r="M227" s="79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76"/>
      <c r="AA227" s="75"/>
    </row>
    <row r="228" spans="1:27" ht="13.8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78"/>
      <c r="K228" s="79"/>
      <c r="L228" s="79"/>
      <c r="M228" s="79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76"/>
      <c r="AA228" s="75"/>
    </row>
    <row r="229" spans="1:27" ht="13.8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78"/>
      <c r="K229" s="79"/>
      <c r="L229" s="79"/>
      <c r="M229" s="79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76"/>
      <c r="AA229" s="75"/>
    </row>
    <row r="230" spans="1:27" ht="13.8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78"/>
      <c r="K230" s="79"/>
      <c r="L230" s="79"/>
      <c r="M230" s="79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76"/>
      <c r="AA230" s="75"/>
    </row>
    <row r="231" spans="1:27" ht="13.8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78"/>
      <c r="K231" s="79"/>
      <c r="L231" s="79"/>
      <c r="M231" s="79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76"/>
      <c r="AA231" s="75"/>
    </row>
    <row r="232" spans="1:27" ht="13.8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78"/>
      <c r="K232" s="79"/>
      <c r="L232" s="79"/>
      <c r="M232" s="79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76"/>
      <c r="AA232" s="75"/>
    </row>
    <row r="233" spans="1:27" ht="13.8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78"/>
      <c r="K233" s="79"/>
      <c r="L233" s="79"/>
      <c r="M233" s="79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76"/>
      <c r="AA233" s="75"/>
    </row>
    <row r="234" spans="1:27" ht="13.8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78"/>
      <c r="K234" s="79"/>
      <c r="L234" s="79"/>
      <c r="M234" s="79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76"/>
      <c r="AA234" s="75"/>
    </row>
    <row r="235" spans="1:27" ht="13.8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78"/>
      <c r="K235" s="79"/>
      <c r="L235" s="79"/>
      <c r="M235" s="79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76"/>
      <c r="AA235" s="75"/>
    </row>
    <row r="236" spans="1:27" ht="13.8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78"/>
      <c r="K236" s="79"/>
      <c r="L236" s="79"/>
      <c r="M236" s="79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76"/>
      <c r="AA236" s="75"/>
    </row>
    <row r="237" spans="1:27" ht="13.8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78"/>
      <c r="K237" s="79"/>
      <c r="L237" s="79"/>
      <c r="M237" s="79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76"/>
      <c r="AA237" s="75"/>
    </row>
    <row r="238" spans="1:27" ht="13.8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78"/>
      <c r="K238" s="79"/>
      <c r="L238" s="79"/>
      <c r="M238" s="79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76"/>
      <c r="AA238" s="75"/>
    </row>
    <row r="239" spans="1:27" ht="13.8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78"/>
      <c r="K239" s="79"/>
      <c r="L239" s="79"/>
      <c r="M239" s="79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76"/>
      <c r="AA239" s="75"/>
    </row>
    <row r="240" spans="1:27" ht="13.8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78"/>
      <c r="K240" s="79"/>
      <c r="L240" s="79"/>
      <c r="M240" s="79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76"/>
      <c r="AA240" s="75"/>
    </row>
    <row r="241" spans="1:27" ht="13.8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78"/>
      <c r="K241" s="79"/>
      <c r="L241" s="79"/>
      <c r="M241" s="79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76"/>
      <c r="AA241" s="75"/>
    </row>
    <row r="242" spans="1:27" ht="13.8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78"/>
      <c r="K242" s="79"/>
      <c r="L242" s="79"/>
      <c r="M242" s="79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76"/>
      <c r="AA242" s="75"/>
    </row>
    <row r="243" spans="1:27" ht="13.8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78"/>
      <c r="K243" s="79"/>
      <c r="L243" s="79"/>
      <c r="M243" s="79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76"/>
      <c r="AA243" s="75"/>
    </row>
    <row r="244" spans="1:27" ht="13.8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78"/>
      <c r="K244" s="79"/>
      <c r="L244" s="79"/>
      <c r="M244" s="79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76"/>
      <c r="AA244" s="75"/>
    </row>
    <row r="245" spans="1:27" ht="13.8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78"/>
      <c r="K245" s="79"/>
      <c r="L245" s="79"/>
      <c r="M245" s="79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76"/>
      <c r="AA245" s="75"/>
    </row>
    <row r="246" spans="1:27" ht="13.8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78"/>
      <c r="K246" s="79"/>
      <c r="L246" s="79"/>
      <c r="M246" s="79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76"/>
      <c r="AA246" s="75"/>
    </row>
    <row r="247" spans="1:27" ht="13.8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78"/>
      <c r="K247" s="79"/>
      <c r="L247" s="79"/>
      <c r="M247" s="79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76"/>
      <c r="AA247" s="75"/>
    </row>
    <row r="248" spans="1:27" ht="13.8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78"/>
      <c r="K248" s="79"/>
      <c r="L248" s="79"/>
      <c r="M248" s="79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76"/>
      <c r="AA248" s="75"/>
    </row>
    <row r="249" spans="1:27" ht="13.8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78"/>
      <c r="K249" s="79"/>
      <c r="L249" s="79"/>
      <c r="M249" s="79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76"/>
      <c r="AA249" s="75"/>
    </row>
    <row r="250" spans="1:27" ht="13.8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78"/>
      <c r="K250" s="79"/>
      <c r="L250" s="79"/>
      <c r="M250" s="79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76"/>
      <c r="AA250" s="75"/>
    </row>
    <row r="251" spans="1:27" ht="13.8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78"/>
      <c r="K251" s="79"/>
      <c r="L251" s="79"/>
      <c r="M251" s="79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76"/>
      <c r="AA251" s="75"/>
    </row>
    <row r="252" spans="1:27" ht="13.8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78"/>
      <c r="K252" s="79"/>
      <c r="L252" s="79"/>
      <c r="M252" s="79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76"/>
      <c r="AA252" s="75"/>
    </row>
    <row r="253" spans="1:27" ht="13.8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78"/>
      <c r="K253" s="79"/>
      <c r="L253" s="79"/>
      <c r="M253" s="79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76"/>
      <c r="AA253" s="75"/>
    </row>
    <row r="254" spans="1:27" ht="13.8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78"/>
      <c r="K254" s="79"/>
      <c r="L254" s="79"/>
      <c r="M254" s="79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76"/>
      <c r="AA254" s="75"/>
    </row>
    <row r="255" spans="1:27" ht="13.8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78"/>
      <c r="K255" s="79"/>
      <c r="L255" s="79"/>
      <c r="M255" s="79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76"/>
      <c r="AA255" s="75"/>
    </row>
    <row r="256" spans="1:27" ht="13.8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78"/>
      <c r="K256" s="79"/>
      <c r="L256" s="79"/>
      <c r="M256" s="79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76"/>
      <c r="AA256" s="75"/>
    </row>
    <row r="257" spans="1:27" ht="13.8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78"/>
      <c r="K257" s="79"/>
      <c r="L257" s="79"/>
      <c r="M257" s="79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76"/>
      <c r="AA257" s="75"/>
    </row>
    <row r="258" spans="1:27" ht="13.8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78"/>
      <c r="K258" s="79"/>
      <c r="L258" s="79"/>
      <c r="M258" s="79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76"/>
      <c r="AA258" s="75"/>
    </row>
    <row r="259" spans="1:27" ht="13.8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78"/>
      <c r="K259" s="79"/>
      <c r="L259" s="79"/>
      <c r="M259" s="79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76"/>
      <c r="AA259" s="75"/>
    </row>
    <row r="260" spans="1:27" ht="13.8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78"/>
      <c r="K260" s="79"/>
      <c r="L260" s="79"/>
      <c r="M260" s="79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76"/>
      <c r="AA260" s="75"/>
    </row>
    <row r="261" spans="1:27" ht="13.8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78"/>
      <c r="K261" s="79"/>
      <c r="L261" s="79"/>
      <c r="M261" s="79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76"/>
      <c r="AA261" s="75"/>
    </row>
    <row r="262" spans="1:27" ht="13.8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78"/>
      <c r="K262" s="79"/>
      <c r="L262" s="79"/>
      <c r="M262" s="79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76"/>
      <c r="AA262" s="75"/>
    </row>
    <row r="263" spans="1:27" ht="13.8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78"/>
      <c r="K263" s="79"/>
      <c r="L263" s="79"/>
      <c r="M263" s="79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76"/>
      <c r="AA263" s="75"/>
    </row>
    <row r="264" spans="1:27" ht="13.8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78"/>
      <c r="K264" s="79"/>
      <c r="L264" s="79"/>
      <c r="M264" s="79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76"/>
      <c r="AA264" s="75"/>
    </row>
    <row r="265" spans="1:27" ht="13.8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78"/>
      <c r="K265" s="79"/>
      <c r="L265" s="79"/>
      <c r="M265" s="79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76"/>
      <c r="AA265" s="75"/>
    </row>
    <row r="266" spans="1:27" ht="13.8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78"/>
      <c r="K266" s="79"/>
      <c r="L266" s="79"/>
      <c r="M266" s="79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76"/>
      <c r="AA266" s="75"/>
    </row>
    <row r="267" spans="1:27" ht="13.8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78"/>
      <c r="K267" s="79"/>
      <c r="L267" s="79"/>
      <c r="M267" s="79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76"/>
      <c r="AA267" s="75"/>
    </row>
    <row r="268" spans="1:27" ht="13.8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78"/>
      <c r="K268" s="79"/>
      <c r="L268" s="79"/>
      <c r="M268" s="79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76"/>
      <c r="AA268" s="75"/>
    </row>
    <row r="269" spans="1:27" ht="13.8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78"/>
      <c r="K269" s="79"/>
      <c r="L269" s="79"/>
      <c r="M269" s="79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76"/>
      <c r="AA269" s="75"/>
    </row>
    <row r="270" spans="1:27" ht="13.8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78"/>
      <c r="K270" s="79"/>
      <c r="L270" s="79"/>
      <c r="M270" s="79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76"/>
      <c r="AA270" s="75"/>
    </row>
    <row r="271" spans="1:27" ht="13.8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78"/>
      <c r="K271" s="79"/>
      <c r="L271" s="79"/>
      <c r="M271" s="79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76"/>
      <c r="AA271" s="75"/>
    </row>
    <row r="272" spans="1:27" ht="13.8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78"/>
      <c r="K272" s="79"/>
      <c r="L272" s="79"/>
      <c r="M272" s="79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76"/>
      <c r="AA272" s="75"/>
    </row>
    <row r="273" spans="1:27" ht="13.8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78"/>
      <c r="K273" s="79"/>
      <c r="L273" s="79"/>
      <c r="M273" s="79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76"/>
      <c r="AA273" s="75"/>
    </row>
    <row r="274" spans="1:27" ht="13.8" x14ac:dyDescent="0.25">
      <c r="J274" s="78"/>
      <c r="K274" s="80"/>
      <c r="L274" s="80"/>
      <c r="M274" s="80"/>
      <c r="Z274" s="75"/>
      <c r="AA274" s="75"/>
    </row>
    <row r="275" spans="1:27" ht="13.8" x14ac:dyDescent="0.25">
      <c r="J275" s="78"/>
      <c r="K275" s="80"/>
      <c r="L275" s="80"/>
      <c r="M275" s="80"/>
      <c r="Z275" s="75"/>
      <c r="AA275" s="75"/>
    </row>
    <row r="276" spans="1:27" ht="13.8" x14ac:dyDescent="0.25">
      <c r="J276" s="78"/>
      <c r="K276" s="80"/>
      <c r="L276" s="80"/>
      <c r="M276" s="80"/>
      <c r="Z276" s="75"/>
      <c r="AA276" s="75"/>
    </row>
    <row r="277" spans="1:27" ht="13.8" x14ac:dyDescent="0.25">
      <c r="J277" s="78"/>
      <c r="K277" s="80"/>
      <c r="L277" s="80"/>
      <c r="M277" s="80"/>
      <c r="Z277" s="75"/>
      <c r="AA277" s="75"/>
    </row>
    <row r="278" spans="1:27" ht="13.8" x14ac:dyDescent="0.25">
      <c r="J278" s="78"/>
      <c r="K278" s="80"/>
      <c r="L278" s="80"/>
      <c r="M278" s="80"/>
      <c r="Z278" s="75"/>
      <c r="AA278" s="75"/>
    </row>
    <row r="279" spans="1:27" ht="13.8" x14ac:dyDescent="0.25">
      <c r="J279" s="78"/>
      <c r="K279" s="80"/>
      <c r="L279" s="80"/>
      <c r="M279" s="80"/>
      <c r="Z279" s="75"/>
      <c r="AA279" s="75"/>
    </row>
    <row r="280" spans="1:27" ht="13.8" x14ac:dyDescent="0.25">
      <c r="J280" s="78"/>
      <c r="K280" s="80"/>
      <c r="L280" s="80"/>
      <c r="M280" s="80"/>
      <c r="Z280" s="75"/>
      <c r="AA280" s="75"/>
    </row>
    <row r="281" spans="1:27" ht="13.8" x14ac:dyDescent="0.25">
      <c r="J281" s="78"/>
      <c r="K281" s="80"/>
      <c r="L281" s="80"/>
      <c r="M281" s="80"/>
      <c r="Z281" s="75"/>
      <c r="AA281" s="75"/>
    </row>
    <row r="282" spans="1:27" ht="13.8" x14ac:dyDescent="0.25">
      <c r="J282" s="78"/>
      <c r="K282" s="80"/>
      <c r="L282" s="80"/>
      <c r="M282" s="80"/>
      <c r="Z282" s="75"/>
      <c r="AA282" s="75"/>
    </row>
    <row r="283" spans="1:27" ht="13.8" x14ac:dyDescent="0.25">
      <c r="J283" s="78"/>
      <c r="K283" s="80"/>
      <c r="L283" s="80"/>
      <c r="M283" s="80"/>
      <c r="Z283" s="75"/>
      <c r="AA283" s="75"/>
    </row>
    <row r="284" spans="1:27" ht="13.8" x14ac:dyDescent="0.25">
      <c r="J284" s="78"/>
      <c r="K284" s="80"/>
      <c r="L284" s="80"/>
      <c r="M284" s="80"/>
      <c r="Z284" s="75"/>
      <c r="AA284" s="75"/>
    </row>
    <row r="285" spans="1:27" ht="13.8" x14ac:dyDescent="0.25">
      <c r="J285" s="78"/>
      <c r="K285" s="80"/>
      <c r="L285" s="80"/>
      <c r="M285" s="80"/>
      <c r="Z285" s="75"/>
      <c r="AA285" s="75"/>
    </row>
    <row r="286" spans="1:27" ht="13.8" x14ac:dyDescent="0.25">
      <c r="J286" s="78"/>
      <c r="K286" s="80"/>
      <c r="L286" s="80"/>
      <c r="M286" s="80"/>
      <c r="Z286" s="75"/>
      <c r="AA286" s="75"/>
    </row>
    <row r="287" spans="1:27" ht="13.8" x14ac:dyDescent="0.25">
      <c r="J287" s="78"/>
      <c r="K287" s="80"/>
      <c r="L287" s="80"/>
      <c r="M287" s="80"/>
      <c r="Z287" s="75"/>
      <c r="AA287" s="75"/>
    </row>
    <row r="288" spans="1:27" ht="13.8" x14ac:dyDescent="0.25">
      <c r="J288" s="78"/>
      <c r="K288" s="80"/>
      <c r="L288" s="80"/>
      <c r="M288" s="80"/>
      <c r="Z288" s="75"/>
      <c r="AA288" s="75"/>
    </row>
    <row r="289" spans="10:27" ht="13.8" x14ac:dyDescent="0.25">
      <c r="J289" s="78"/>
      <c r="K289" s="80"/>
      <c r="L289" s="80"/>
      <c r="M289" s="80"/>
      <c r="Z289" s="75"/>
      <c r="AA289" s="75"/>
    </row>
    <row r="290" spans="10:27" ht="13.8" x14ac:dyDescent="0.25">
      <c r="J290" s="78"/>
      <c r="K290" s="80"/>
      <c r="L290" s="80"/>
      <c r="M290" s="80"/>
      <c r="Z290" s="75"/>
      <c r="AA290" s="75"/>
    </row>
    <row r="291" spans="10:27" ht="13.8" x14ac:dyDescent="0.25">
      <c r="J291" s="78"/>
      <c r="K291" s="80"/>
      <c r="L291" s="80"/>
      <c r="M291" s="80"/>
      <c r="Z291" s="75"/>
      <c r="AA291" s="75"/>
    </row>
    <row r="292" spans="10:27" ht="13.8" x14ac:dyDescent="0.25">
      <c r="J292" s="78"/>
      <c r="K292" s="80"/>
      <c r="L292" s="80"/>
      <c r="M292" s="80"/>
      <c r="Z292" s="75"/>
      <c r="AA292" s="75"/>
    </row>
    <row r="293" spans="10:27" ht="13.8" x14ac:dyDescent="0.25">
      <c r="J293" s="78"/>
      <c r="K293" s="80"/>
      <c r="L293" s="80"/>
      <c r="M293" s="80"/>
      <c r="Z293" s="75"/>
      <c r="AA293" s="75"/>
    </row>
    <row r="294" spans="10:27" ht="13.8" x14ac:dyDescent="0.25">
      <c r="J294" s="78"/>
      <c r="K294" s="80"/>
      <c r="L294" s="80"/>
      <c r="M294" s="80"/>
      <c r="Z294" s="75"/>
      <c r="AA294" s="75"/>
    </row>
    <row r="295" spans="10:27" ht="13.8" x14ac:dyDescent="0.25">
      <c r="J295" s="78"/>
      <c r="K295" s="80"/>
      <c r="L295" s="80"/>
      <c r="M295" s="80"/>
      <c r="Z295" s="75"/>
      <c r="AA295" s="75"/>
    </row>
    <row r="296" spans="10:27" ht="13.8" x14ac:dyDescent="0.25">
      <c r="J296" s="78"/>
      <c r="K296" s="80"/>
      <c r="L296" s="80"/>
      <c r="M296" s="80"/>
      <c r="Z296" s="75"/>
      <c r="AA296" s="75"/>
    </row>
    <row r="297" spans="10:27" ht="13.8" x14ac:dyDescent="0.25">
      <c r="J297" s="78"/>
      <c r="K297" s="80"/>
      <c r="L297" s="80"/>
      <c r="M297" s="80"/>
      <c r="Z297" s="75"/>
      <c r="AA297" s="75"/>
    </row>
    <row r="298" spans="10:27" ht="13.8" x14ac:dyDescent="0.25">
      <c r="J298" s="78"/>
      <c r="K298" s="80"/>
      <c r="L298" s="80"/>
      <c r="M298" s="80"/>
      <c r="Z298" s="75"/>
      <c r="AA298" s="75"/>
    </row>
    <row r="299" spans="10:27" ht="13.8" x14ac:dyDescent="0.25">
      <c r="J299" s="78"/>
      <c r="K299" s="80"/>
      <c r="L299" s="80"/>
      <c r="M299" s="80"/>
      <c r="Z299" s="75"/>
      <c r="AA299" s="75"/>
    </row>
    <row r="300" spans="10:27" x14ac:dyDescent="0.25">
      <c r="J300" s="80"/>
      <c r="K300" s="80"/>
      <c r="L300" s="80"/>
      <c r="M300" s="80"/>
    </row>
  </sheetData>
  <sortState ref="A6:IW77">
    <sortCondition descending="1" ref="Z6:Z77"/>
  </sortState>
  <mergeCells count="24">
    <mergeCell ref="K4:K5"/>
    <mergeCell ref="S4:S5"/>
    <mergeCell ref="Y4:Y5"/>
    <mergeCell ref="M4:M5"/>
    <mergeCell ref="N4:N5"/>
    <mergeCell ref="O4:O5"/>
    <mergeCell ref="P4:P5"/>
    <mergeCell ref="Q4:Q5"/>
    <mergeCell ref="R4:R5"/>
    <mergeCell ref="L4:L5"/>
    <mergeCell ref="Z4:Z5"/>
    <mergeCell ref="U4:U5"/>
    <mergeCell ref="T4:T5"/>
    <mergeCell ref="V4:X4"/>
    <mergeCell ref="A4:A5"/>
    <mergeCell ref="J4:J5"/>
    <mergeCell ref="B4:B5"/>
    <mergeCell ref="C4:C5"/>
    <mergeCell ref="D4:D5"/>
    <mergeCell ref="I4:I5"/>
    <mergeCell ref="H4:H5"/>
    <mergeCell ref="G4:G5"/>
    <mergeCell ref="E4:E5"/>
    <mergeCell ref="F4:F5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PS stadion</vt:lpstr>
      <vt:lpstr>PS dvorana</vt:lpstr>
      <vt:lpstr>PS zimska bacanja</vt:lpstr>
      <vt:lpstr>PS van stadiona</vt:lpstr>
      <vt:lpstr>KUP</vt:lpstr>
      <vt:lpstr>EKIPNO</vt:lpstr>
      <vt:lpstr>međunarodna</vt:lpstr>
      <vt:lpstr>REKORDI</vt:lpstr>
      <vt:lpstr>UKUPNO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isidora.culibrk</cp:lastModifiedBy>
  <cp:lastPrinted>2019-04-19T14:42:15Z</cp:lastPrinted>
  <dcterms:created xsi:type="dcterms:W3CDTF">2011-09-05T22:22:28Z</dcterms:created>
  <dcterms:modified xsi:type="dcterms:W3CDTF">2019-05-09T12:49:29Z</dcterms:modified>
</cp:coreProperties>
</file>